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620" activeTab="1"/>
  </bookViews>
  <sheets>
    <sheet name="市町村調査表１を加工" sheetId="2" r:id="rId1"/>
    <sheet name="執行成果概要貼付用・HP公表用" sheetId="4" r:id="rId2"/>
  </sheets>
  <definedNames>
    <definedName name="_7A1_I21" localSheetId="1">#REF!</definedName>
    <definedName name="_7A1_I21">#REF!</definedName>
    <definedName name="_xlnm.Print_Area" localSheetId="0">市町村調査表１を加工!$A$1:$K$47</definedName>
    <definedName name="_xlnm.Print_Area" localSheetId="1">執行成果概要貼付用・HP公表用!$A$1:$L$29</definedName>
    <definedName name="_xlnm.Print_Titles" localSheetId="0">市町村調査表１を加工!$2:$7</definedName>
    <definedName name="_xlnm.Print_Titles" localSheetId="1">執行成果概要貼付用・HP公表用!$6:$10</definedName>
  </definedNames>
  <calcPr calcId="162913"/>
</workbook>
</file>

<file path=xl/calcChain.xml><?xml version="1.0" encoding="utf-8"?>
<calcChain xmlns="http://schemas.openxmlformats.org/spreadsheetml/2006/main">
  <c r="D15" i="2" l="1"/>
  <c r="D8" i="2"/>
  <c r="F20" i="4" l="1"/>
  <c r="H20" i="4"/>
  <c r="F17" i="4"/>
  <c r="E17" i="4"/>
  <c r="G14" i="4"/>
  <c r="H14" i="4"/>
  <c r="E14" i="4"/>
  <c r="F11" i="4"/>
  <c r="H11" i="4"/>
  <c r="E11" i="4"/>
  <c r="D16" i="2"/>
  <c r="D17" i="2"/>
  <c r="D43" i="2" l="1"/>
  <c r="D21" i="2" l="1"/>
  <c r="D14" i="2" l="1"/>
  <c r="F34" i="2" l="1"/>
  <c r="D9" i="2" l="1"/>
  <c r="D32" i="2"/>
  <c r="D31" i="2"/>
  <c r="D42" i="2"/>
  <c r="D40" i="2"/>
  <c r="D39" i="2"/>
  <c r="D38" i="2"/>
  <c r="D37" i="2"/>
  <c r="D36" i="2"/>
  <c r="D35" i="2"/>
  <c r="D33" i="2"/>
  <c r="D30" i="2"/>
  <c r="D29" i="2"/>
  <c r="D28" i="2"/>
  <c r="D26" i="2"/>
  <c r="D25" i="2"/>
  <c r="D24" i="2"/>
  <c r="D23" i="2"/>
  <c r="D22" i="2"/>
  <c r="D19" i="2"/>
  <c r="D18" i="2"/>
  <c r="D12" i="2"/>
  <c r="D11" i="2"/>
  <c r="D10" i="2"/>
  <c r="J45" i="2"/>
  <c r="E45" i="2"/>
  <c r="F45" i="2"/>
  <c r="G45" i="2"/>
  <c r="H45" i="2"/>
  <c r="I45" i="2"/>
  <c r="F41" i="2"/>
  <c r="F23" i="4" s="1"/>
  <c r="E41" i="2"/>
  <c r="E23" i="4" s="1"/>
  <c r="E34" i="2"/>
  <c r="E20" i="4" s="1"/>
  <c r="E13" i="2"/>
  <c r="E20" i="2"/>
  <c r="I13" i="2"/>
  <c r="I11" i="4" s="1"/>
  <c r="J41" i="2"/>
  <c r="J23" i="4" s="1"/>
  <c r="I41" i="2"/>
  <c r="I23" i="4" s="1"/>
  <c r="H41" i="2"/>
  <c r="H23" i="4" s="1"/>
  <c r="G41" i="2"/>
  <c r="G23" i="4" s="1"/>
  <c r="J34" i="2"/>
  <c r="J20" i="4" s="1"/>
  <c r="I34" i="2"/>
  <c r="I20" i="4" s="1"/>
  <c r="H34" i="2"/>
  <c r="G34" i="2"/>
  <c r="G20" i="4" s="1"/>
  <c r="J27" i="2"/>
  <c r="J17" i="4" s="1"/>
  <c r="I27" i="2"/>
  <c r="I17" i="4" s="1"/>
  <c r="H27" i="2"/>
  <c r="H17" i="4" s="1"/>
  <c r="G27" i="2"/>
  <c r="G17" i="4" s="1"/>
  <c r="F27" i="2"/>
  <c r="E27" i="2"/>
  <c r="J20" i="2"/>
  <c r="J14" i="4" s="1"/>
  <c r="I20" i="2"/>
  <c r="I14" i="4" s="1"/>
  <c r="H20" i="2"/>
  <c r="G20" i="2"/>
  <c r="F20" i="2"/>
  <c r="F14" i="4" s="1"/>
  <c r="F13" i="2"/>
  <c r="G13" i="2"/>
  <c r="G11" i="4" s="1"/>
  <c r="H13" i="2"/>
  <c r="J13" i="2"/>
  <c r="J11" i="4" s="1"/>
  <c r="H30" i="4" l="1"/>
  <c r="E30" i="4"/>
  <c r="M23" i="4"/>
  <c r="M20" i="4"/>
  <c r="M17" i="4"/>
  <c r="J30" i="4"/>
  <c r="I30" i="4"/>
  <c r="F30" i="4"/>
  <c r="M14" i="4"/>
  <c r="M11" i="4"/>
  <c r="G30" i="4"/>
  <c r="D45" i="2"/>
  <c r="G44" i="2"/>
  <c r="G26" i="4" s="1"/>
  <c r="E44" i="2"/>
  <c r="E26" i="4" s="1"/>
  <c r="E31" i="4" s="1"/>
  <c r="I44" i="2"/>
  <c r="I26" i="4" s="1"/>
  <c r="I31" i="4" s="1"/>
  <c r="D34" i="2"/>
  <c r="D20" i="4" s="1"/>
  <c r="N20" i="4" s="1"/>
  <c r="H44" i="2"/>
  <c r="H26" i="4" s="1"/>
  <c r="H31" i="4" s="1"/>
  <c r="D27" i="2"/>
  <c r="D17" i="4" s="1"/>
  <c r="N17" i="4" s="1"/>
  <c r="D20" i="2"/>
  <c r="D14" i="4" s="1"/>
  <c r="J44" i="2"/>
  <c r="J26" i="4" s="1"/>
  <c r="D41" i="2"/>
  <c r="D23" i="4" s="1"/>
  <c r="D13" i="2"/>
  <c r="D11" i="4" s="1"/>
  <c r="F44" i="2"/>
  <c r="F26" i="4" s="1"/>
  <c r="N23" i="4" l="1"/>
  <c r="J31" i="4"/>
  <c r="D30" i="4"/>
  <c r="N14" i="4"/>
  <c r="F31" i="4"/>
  <c r="G31" i="4"/>
  <c r="N11" i="4"/>
  <c r="D44" i="2"/>
  <c r="D26" i="4" s="1"/>
  <c r="D31" i="4" l="1"/>
</calcChain>
</file>

<file path=xl/sharedStrings.xml><?xml version="1.0" encoding="utf-8"?>
<sst xmlns="http://schemas.openxmlformats.org/spreadsheetml/2006/main" count="93" uniqueCount="65">
  <si>
    <t>区　　　　分</t>
  </si>
  <si>
    <t>事 　業 　名</t>
  </si>
  <si>
    <t>事　業　費</t>
  </si>
  <si>
    <t>支　出　金</t>
  </si>
  <si>
    <t>国</t>
  </si>
  <si>
    <t>都道府県</t>
  </si>
  <si>
    <t>地方債</t>
  </si>
  <si>
    <t>その他</t>
  </si>
  <si>
    <t>負担金
その他</t>
    <phoneticPr fontId="2"/>
  </si>
  <si>
    <t>備　考</t>
    <phoneticPr fontId="2"/>
  </si>
  <si>
    <t>合　　　　　計</t>
    <phoneticPr fontId="2"/>
  </si>
  <si>
    <t>入湯税</t>
    <rPh sb="0" eb="3">
      <t>ニュウトウゼイ</t>
    </rPh>
    <phoneticPr fontId="2"/>
  </si>
  <si>
    <t>一般財源等</t>
    <phoneticPr fontId="2"/>
  </si>
  <si>
    <t>当　該　事　業　の　財　源　内　訳</t>
    <rPh sb="0" eb="1">
      <t>トウ</t>
    </rPh>
    <rPh sb="2" eb="3">
      <t>ガイ</t>
    </rPh>
    <rPh sb="4" eb="5">
      <t>コト</t>
    </rPh>
    <rPh sb="6" eb="7">
      <t>ギョウ</t>
    </rPh>
    <phoneticPr fontId="2"/>
  </si>
  <si>
    <t>う
ち
入
湯
税
充
当
事
業</t>
    <rPh sb="4" eb="5">
      <t>ニュウ</t>
    </rPh>
    <rPh sb="6" eb="7">
      <t>ユ</t>
    </rPh>
    <rPh sb="8" eb="9">
      <t>ゼイ</t>
    </rPh>
    <rPh sb="10" eb="11">
      <t>ミツル</t>
    </rPh>
    <rPh sb="12" eb="13">
      <t>トウ</t>
    </rPh>
    <rPh sb="14" eb="15">
      <t>コト</t>
    </rPh>
    <rPh sb="16" eb="17">
      <t>ギョウ</t>
    </rPh>
    <phoneticPr fontId="2"/>
  </si>
  <si>
    <t>小計(入湯税を充当していない分を含む)　Ｇ</t>
    <rPh sb="0" eb="2">
      <t>ショウケイ</t>
    </rPh>
    <rPh sb="3" eb="5">
      <t>ニュウトウ</t>
    </rPh>
    <rPh sb="5" eb="6">
      <t>ゼイ</t>
    </rPh>
    <rPh sb="7" eb="9">
      <t>ジュウトウ</t>
    </rPh>
    <rPh sb="14" eb="15">
      <t>ブン</t>
    </rPh>
    <rPh sb="16" eb="17">
      <t>フク</t>
    </rPh>
    <phoneticPr fontId="2"/>
  </si>
  <si>
    <t>環境衛生施設の整備</t>
    <rPh sb="0" eb="2">
      <t>カンキョウ</t>
    </rPh>
    <rPh sb="2" eb="4">
      <t>エイセイ</t>
    </rPh>
    <rPh sb="4" eb="6">
      <t>シセツ</t>
    </rPh>
    <rPh sb="7" eb="9">
      <t>セイビ</t>
    </rPh>
    <phoneticPr fontId="2"/>
  </si>
  <si>
    <t>鉱泉源の保護管理施設</t>
    <rPh sb="0" eb="2">
      <t>コウセン</t>
    </rPh>
    <rPh sb="2" eb="3">
      <t>ミナモト</t>
    </rPh>
    <rPh sb="4" eb="6">
      <t>ホゴ</t>
    </rPh>
    <rPh sb="6" eb="8">
      <t>カンリ</t>
    </rPh>
    <rPh sb="8" eb="10">
      <t>シセツ</t>
    </rPh>
    <phoneticPr fontId="2"/>
  </si>
  <si>
    <t>消防施設等の整備</t>
    <rPh sb="0" eb="2">
      <t>ショウボウ</t>
    </rPh>
    <rPh sb="2" eb="4">
      <t>シセツ</t>
    </rPh>
    <rPh sb="4" eb="5">
      <t>トウ</t>
    </rPh>
    <rPh sb="6" eb="8">
      <t>セイビ</t>
    </rPh>
    <phoneticPr fontId="2"/>
  </si>
  <si>
    <t>観光施設の整備</t>
    <rPh sb="0" eb="2">
      <t>カンコウ</t>
    </rPh>
    <rPh sb="2" eb="4">
      <t>シセツ</t>
    </rPh>
    <rPh sb="5" eb="7">
      <t>セイビ</t>
    </rPh>
    <phoneticPr fontId="2"/>
  </si>
  <si>
    <t>観光振興</t>
    <rPh sb="0" eb="2">
      <t>カンコウ</t>
    </rPh>
    <rPh sb="2" eb="4">
      <t>シンコウ</t>
    </rPh>
    <phoneticPr fontId="2"/>
  </si>
  <si>
    <t>（観光施設の整備除く）</t>
    <rPh sb="1" eb="3">
      <t>カンコウ</t>
    </rPh>
    <rPh sb="3" eb="5">
      <t>シセツ</t>
    </rPh>
    <rPh sb="6" eb="8">
      <t>セイビ</t>
    </rPh>
    <rPh sb="8" eb="9">
      <t>ノゾ</t>
    </rPh>
    <phoneticPr fontId="2"/>
  </si>
  <si>
    <t>(単位：千円)</t>
    <rPh sb="4" eb="5">
      <t>セン</t>
    </rPh>
    <phoneticPr fontId="2"/>
  </si>
  <si>
    <t>小計(入湯税を充当していない分を含む)　Ｈ</t>
    <rPh sb="0" eb="2">
      <t>ショウケイ</t>
    </rPh>
    <rPh sb="3" eb="5">
      <t>ニュウトウ</t>
    </rPh>
    <rPh sb="5" eb="6">
      <t>ゼイ</t>
    </rPh>
    <rPh sb="7" eb="9">
      <t>ジュウトウ</t>
    </rPh>
    <rPh sb="14" eb="15">
      <t>ブン</t>
    </rPh>
    <rPh sb="16" eb="17">
      <t>フク</t>
    </rPh>
    <phoneticPr fontId="2"/>
  </si>
  <si>
    <t>小計(入湯税を充当していない分を含む)　Ｉ</t>
    <rPh sb="0" eb="2">
      <t>ショウケイ</t>
    </rPh>
    <rPh sb="3" eb="5">
      <t>ニュウトウ</t>
    </rPh>
    <rPh sb="5" eb="6">
      <t>ゼイ</t>
    </rPh>
    <rPh sb="7" eb="9">
      <t>ジュウトウ</t>
    </rPh>
    <rPh sb="14" eb="15">
      <t>ブン</t>
    </rPh>
    <rPh sb="16" eb="17">
      <t>フク</t>
    </rPh>
    <phoneticPr fontId="2"/>
  </si>
  <si>
    <t>小計(入湯税を充当していない分を含む)　Ｊ</t>
    <rPh sb="0" eb="2">
      <t>ショウケイ</t>
    </rPh>
    <rPh sb="3" eb="5">
      <t>ニュウトウ</t>
    </rPh>
    <rPh sb="5" eb="6">
      <t>ゼイ</t>
    </rPh>
    <rPh sb="7" eb="9">
      <t>ジュウトウ</t>
    </rPh>
    <rPh sb="14" eb="15">
      <t>ブン</t>
    </rPh>
    <rPh sb="16" eb="17">
      <t>フク</t>
    </rPh>
    <phoneticPr fontId="2"/>
  </si>
  <si>
    <t>小計(入湯税を充当していない分を含む)　Ｋ</t>
    <rPh sb="0" eb="2">
      <t>ショウケイ</t>
    </rPh>
    <rPh sb="3" eb="5">
      <t>ニュウトウ</t>
    </rPh>
    <rPh sb="5" eb="6">
      <t>ゼイ</t>
    </rPh>
    <rPh sb="7" eb="9">
      <t>ジュウトウ</t>
    </rPh>
    <rPh sb="14" eb="15">
      <t>ブン</t>
    </rPh>
    <rPh sb="16" eb="17">
      <t>フク</t>
    </rPh>
    <phoneticPr fontId="2"/>
  </si>
  <si>
    <t>市町村名</t>
    <rPh sb="0" eb="4">
      <t>シチョウソンメイ</t>
    </rPh>
    <phoneticPr fontId="2"/>
  </si>
  <si>
    <t>全国地方公共団体コード</t>
    <rPh sb="0" eb="2">
      <t>ゼンコク</t>
    </rPh>
    <rPh sb="2" eb="4">
      <t>チホウ</t>
    </rPh>
    <rPh sb="4" eb="6">
      <t>コウキョウ</t>
    </rPh>
    <rPh sb="6" eb="8">
      <t>ダンタイ</t>
    </rPh>
    <phoneticPr fontId="2"/>
  </si>
  <si>
    <t>主な温泉名</t>
    <rPh sb="0" eb="1">
      <t>オモ</t>
    </rPh>
    <rPh sb="2" eb="4">
      <t>オンセン</t>
    </rPh>
    <rPh sb="4" eb="5">
      <t>メイ</t>
    </rPh>
    <phoneticPr fontId="2"/>
  </si>
  <si>
    <t>入湯税充当事業等
(Ａ＋Ｂ＋Ｃ＋Ｄ＋Ｅ＋Ｆ)</t>
    <rPh sb="0" eb="2">
      <t>ニュウトウ</t>
    </rPh>
    <rPh sb="2" eb="3">
      <t>ゼイ</t>
    </rPh>
    <rPh sb="3" eb="5">
      <t>ジュウトウ</t>
    </rPh>
    <rPh sb="5" eb="7">
      <t>ジギョウ</t>
    </rPh>
    <rPh sb="7" eb="8">
      <t>トウ</t>
    </rPh>
    <phoneticPr fontId="2"/>
  </si>
  <si>
    <t>入湯税充当可能事業
(Ｇ＋Ｈ＋Ｉ＋Ｊ＋Ｋ)</t>
    <rPh sb="0" eb="2">
      <t>ニュウトウ</t>
    </rPh>
    <rPh sb="2" eb="3">
      <t>ゼイ</t>
    </rPh>
    <rPh sb="3" eb="5">
      <t>ジュウトウ</t>
    </rPh>
    <rPh sb="5" eb="7">
      <t>カノウ</t>
    </rPh>
    <rPh sb="7" eb="9">
      <t>ジギョウ</t>
    </rPh>
    <rPh sb="9" eb="11">
      <t>ゼンジギョウ</t>
    </rPh>
    <phoneticPr fontId="2"/>
  </si>
  <si>
    <t>基金へ繰入れ　　　　　　　　　　　Ｆ</t>
    <rPh sb="0" eb="2">
      <t>キキン</t>
    </rPh>
    <rPh sb="3" eb="4">
      <t>ク</t>
    </rPh>
    <rPh sb="4" eb="5">
      <t>イ</t>
    </rPh>
    <phoneticPr fontId="2"/>
  </si>
  <si>
    <t>←上記の充当事業にプラスしてその他充当可能な事業があれば、必ず記載してください。</t>
    <rPh sb="1" eb="3">
      <t>ジョウキ</t>
    </rPh>
    <rPh sb="4" eb="6">
      <t>ジュウトウ</t>
    </rPh>
    <rPh sb="6" eb="8">
      <t>ジギョウ</t>
    </rPh>
    <rPh sb="16" eb="17">
      <t>タ</t>
    </rPh>
    <rPh sb="17" eb="19">
      <t>ジュウトウ</t>
    </rPh>
    <rPh sb="19" eb="21">
      <t>カノウ</t>
    </rPh>
    <rPh sb="22" eb="24">
      <t>ジギョウ</t>
    </rPh>
    <rPh sb="29" eb="30">
      <t>カナラ</t>
    </rPh>
    <rPh sb="31" eb="33">
      <t>キサイ</t>
    </rPh>
    <phoneticPr fontId="2"/>
  </si>
  <si>
    <t>←温泉地名がない場合は、施設の個別名称は記載せず、「―」としてください。</t>
    <rPh sb="1" eb="3">
      <t>オンセン</t>
    </rPh>
    <rPh sb="3" eb="5">
      <t>チメイ</t>
    </rPh>
    <rPh sb="8" eb="10">
      <t>バアイ</t>
    </rPh>
    <rPh sb="12" eb="14">
      <t>シセツ</t>
    </rPh>
    <rPh sb="15" eb="17">
      <t>コベツ</t>
    </rPh>
    <rPh sb="17" eb="19">
      <t>メイショウ</t>
    </rPh>
    <rPh sb="20" eb="22">
      <t>キサイ</t>
    </rPh>
    <phoneticPr fontId="2"/>
  </si>
  <si>
    <t>　　なお、利子については、「一般財源等」「その他」に計上してください。</t>
    <rPh sb="5" eb="7">
      <t>リシ</t>
    </rPh>
    <rPh sb="14" eb="16">
      <t>イッパン</t>
    </rPh>
    <rPh sb="16" eb="18">
      <t>ザイゲン</t>
    </rPh>
    <rPh sb="18" eb="19">
      <t>トウ</t>
    </rPh>
    <rPh sb="23" eb="24">
      <t>タ</t>
    </rPh>
    <rPh sb="26" eb="28">
      <t>ケイジョウ</t>
    </rPh>
    <phoneticPr fontId="2"/>
  </si>
  <si>
    <t>＊網掛け部分については、自動計算式が入っています。</t>
    <phoneticPr fontId="2"/>
  </si>
  <si>
    <t>←「基金へ繰入れ」に計上している場合は、「備考欄」に基金の名称および積立額を記載してください。</t>
    <rPh sb="2" eb="4">
      <t>キキン</t>
    </rPh>
    <rPh sb="5" eb="6">
      <t>ク</t>
    </rPh>
    <rPh sb="6" eb="7">
      <t>イ</t>
    </rPh>
    <rPh sb="10" eb="12">
      <t>ケイジョウ</t>
    </rPh>
    <rPh sb="16" eb="18">
      <t>バアイ</t>
    </rPh>
    <rPh sb="21" eb="23">
      <t>ビコウ</t>
    </rPh>
    <rPh sb="23" eb="24">
      <t>ラン</t>
    </rPh>
    <rPh sb="26" eb="28">
      <t>キキン</t>
    </rPh>
    <rPh sb="29" eb="31">
      <t>メイショウ</t>
    </rPh>
    <rPh sb="34" eb="36">
      <t>ツミタ</t>
    </rPh>
    <rPh sb="36" eb="37">
      <t>ガク</t>
    </rPh>
    <rPh sb="38" eb="40">
      <t>キサイ</t>
    </rPh>
    <phoneticPr fontId="2"/>
  </si>
  <si>
    <t>←基金からの取崩しがある場合は、事業ごとに基金の名称および取崩し額を記載してください。</t>
    <rPh sb="1" eb="3">
      <t>キキン</t>
    </rPh>
    <rPh sb="6" eb="8">
      <t>トリクズ</t>
    </rPh>
    <rPh sb="12" eb="14">
      <t>バアイ</t>
    </rPh>
    <rPh sb="16" eb="18">
      <t>ジギョウ</t>
    </rPh>
    <rPh sb="21" eb="23">
      <t>キキン</t>
    </rPh>
    <rPh sb="24" eb="26">
      <t>メイショウ</t>
    </rPh>
    <rPh sb="29" eb="31">
      <t>トリクズ</t>
    </rPh>
    <rPh sb="32" eb="33">
      <t>ガク</t>
    </rPh>
    <rPh sb="34" eb="36">
      <t>キサイ</t>
    </rPh>
    <phoneticPr fontId="2"/>
  </si>
  <si>
    <t>西いぶり広域連合負担金</t>
    <rPh sb="0" eb="1">
      <t>ニシ</t>
    </rPh>
    <rPh sb="4" eb="8">
      <t>コウイキレンゴウ</t>
    </rPh>
    <rPh sb="8" eb="11">
      <t>フタンキン</t>
    </rPh>
    <phoneticPr fontId="2"/>
  </si>
  <si>
    <t>廃止鉱山鉱害防止事業</t>
    <rPh sb="0" eb="2">
      <t>ハイシ</t>
    </rPh>
    <rPh sb="2" eb="4">
      <t>コウザン</t>
    </rPh>
    <rPh sb="4" eb="6">
      <t>コウガイ</t>
    </rPh>
    <rPh sb="6" eb="8">
      <t>ボウシ</t>
    </rPh>
    <rPh sb="8" eb="10">
      <t>ジギョウ</t>
    </rPh>
    <phoneticPr fontId="2"/>
  </si>
  <si>
    <t>各泉源ポンプ等交換工事</t>
    <rPh sb="0" eb="1">
      <t>カク</t>
    </rPh>
    <rPh sb="1" eb="3">
      <t>センゲン</t>
    </rPh>
    <rPh sb="6" eb="7">
      <t>トウ</t>
    </rPh>
    <rPh sb="7" eb="9">
      <t>コウカン</t>
    </rPh>
    <rPh sb="9" eb="11">
      <t>コウジ</t>
    </rPh>
    <phoneticPr fontId="2"/>
  </si>
  <si>
    <t>機械器具費（ポンプ等）</t>
    <rPh sb="0" eb="2">
      <t>キカイ</t>
    </rPh>
    <rPh sb="2" eb="4">
      <t>キグ</t>
    </rPh>
    <rPh sb="4" eb="5">
      <t>ヒ</t>
    </rPh>
    <rPh sb="9" eb="10">
      <t>トウ</t>
    </rPh>
    <phoneticPr fontId="2"/>
  </si>
  <si>
    <t>西胆振行政事務組合消防負担金</t>
    <rPh sb="0" eb="3">
      <t>ニシイブリ</t>
    </rPh>
    <rPh sb="3" eb="5">
      <t>ギョウセイ</t>
    </rPh>
    <rPh sb="5" eb="7">
      <t>ジム</t>
    </rPh>
    <rPh sb="7" eb="9">
      <t>クミアイ</t>
    </rPh>
    <rPh sb="9" eb="11">
      <t>ショウボウ</t>
    </rPh>
    <rPh sb="11" eb="14">
      <t>フタンキン</t>
    </rPh>
    <phoneticPr fontId="2"/>
  </si>
  <si>
    <t>洞爺湖ロングラン花火大会補助金</t>
    <rPh sb="0" eb="3">
      <t>トウヤコ</t>
    </rPh>
    <rPh sb="8" eb="10">
      <t>ハナビ</t>
    </rPh>
    <rPh sb="10" eb="12">
      <t>タイカイ</t>
    </rPh>
    <rPh sb="12" eb="15">
      <t>ホジョキン</t>
    </rPh>
    <phoneticPr fontId="2"/>
  </si>
  <si>
    <t>道の駅連絡会負担金</t>
    <rPh sb="0" eb="1">
      <t>ミチ</t>
    </rPh>
    <rPh sb="2" eb="3">
      <t>エキ</t>
    </rPh>
    <rPh sb="3" eb="6">
      <t>レンラクカイ</t>
    </rPh>
    <rPh sb="6" eb="9">
      <t>フタンキン</t>
    </rPh>
    <phoneticPr fontId="2"/>
  </si>
  <si>
    <t>北海道観光振興機構負担金</t>
    <rPh sb="0" eb="3">
      <t>ホッカイドウ</t>
    </rPh>
    <rPh sb="3" eb="5">
      <t>カンコウ</t>
    </rPh>
    <rPh sb="5" eb="7">
      <t>シンコウ</t>
    </rPh>
    <rPh sb="7" eb="9">
      <t>キコウ</t>
    </rPh>
    <rPh sb="9" eb="12">
      <t>フタンキン</t>
    </rPh>
    <phoneticPr fontId="2"/>
  </si>
  <si>
    <t>北海道観光地所在町村協議会負担金</t>
    <rPh sb="0" eb="3">
      <t>ホッカイドウ</t>
    </rPh>
    <rPh sb="3" eb="6">
      <t>カンコウチ</t>
    </rPh>
    <rPh sb="6" eb="8">
      <t>ショザイ</t>
    </rPh>
    <rPh sb="8" eb="10">
      <t>チョウソン</t>
    </rPh>
    <rPh sb="10" eb="13">
      <t>キョウギカイ</t>
    </rPh>
    <rPh sb="13" eb="16">
      <t>フタンキン</t>
    </rPh>
    <phoneticPr fontId="2"/>
  </si>
  <si>
    <t>その他観光奨励に関する経費</t>
    <rPh sb="2" eb="3">
      <t>タ</t>
    </rPh>
    <rPh sb="3" eb="5">
      <t>カンコウ</t>
    </rPh>
    <rPh sb="5" eb="7">
      <t>ショウレイ</t>
    </rPh>
    <rPh sb="8" eb="9">
      <t>カン</t>
    </rPh>
    <rPh sb="11" eb="13">
      <t>ケイヒ</t>
    </rPh>
    <phoneticPr fontId="2"/>
  </si>
  <si>
    <t>壮瞥町</t>
    <rPh sb="0" eb="3">
      <t>ソウベツチョウ</t>
    </rPh>
    <phoneticPr fontId="2"/>
  </si>
  <si>
    <t>015750</t>
    <phoneticPr fontId="2"/>
  </si>
  <si>
    <t>壮瞥温泉、洞爺湖温泉、蟠渓温泉</t>
    <rPh sb="0" eb="2">
      <t>ソウベツ</t>
    </rPh>
    <rPh sb="2" eb="4">
      <t>オンセン</t>
    </rPh>
    <rPh sb="5" eb="8">
      <t>トウヤコ</t>
    </rPh>
    <rPh sb="8" eb="10">
      <t>オンセン</t>
    </rPh>
    <rPh sb="11" eb="13">
      <t>バンケイ</t>
    </rPh>
    <rPh sb="13" eb="15">
      <t>オンセン</t>
    </rPh>
    <phoneticPr fontId="2"/>
  </si>
  <si>
    <t>　　　　　　計　　　　　　　　　Ａ</t>
    <rPh sb="6" eb="7">
      <t>ケイ</t>
    </rPh>
    <phoneticPr fontId="2"/>
  </si>
  <si>
    <t>　　　　　　　　計　　　　　　　　　Ｂ</t>
    <rPh sb="8" eb="9">
      <t>ケイ</t>
    </rPh>
    <phoneticPr fontId="2"/>
  </si>
  <si>
    <t>　　　　　　　　計　　　　　　　　　Ｃ</t>
    <rPh sb="8" eb="9">
      <t>ケイ</t>
    </rPh>
    <phoneticPr fontId="2"/>
  </si>
  <si>
    <t>　　　　　　　　計　　　　　　　　　Ｄ</t>
    <rPh sb="8" eb="9">
      <t>ケイ</t>
    </rPh>
    <phoneticPr fontId="2"/>
  </si>
  <si>
    <t>　　　　　　　　計　　　　　　　　　Ｅ</t>
    <rPh sb="8" eb="9">
      <t>ケイ</t>
    </rPh>
    <phoneticPr fontId="2"/>
  </si>
  <si>
    <t>(単位：千円)</t>
  </si>
  <si>
    <t>観光振興
（観光施設の整備除く）</t>
    <rPh sb="0" eb="2">
      <t>カンコウ</t>
    </rPh>
    <rPh sb="2" eb="4">
      <t>シンコウ</t>
    </rPh>
    <phoneticPr fontId="2"/>
  </si>
  <si>
    <t>令和７年度　入湯税の使途状況について</t>
    <rPh sb="0" eb="2">
      <t>レイワ</t>
    </rPh>
    <rPh sb="3" eb="5">
      <t>ネンド</t>
    </rPh>
    <rPh sb="6" eb="8">
      <t>ニュウトウ</t>
    </rPh>
    <phoneticPr fontId="2"/>
  </si>
  <si>
    <t>令和７年度　入湯税の使途状況等</t>
    <rPh sb="0" eb="2">
      <t>レイワ</t>
    </rPh>
    <rPh sb="3" eb="5">
      <t>ネンド</t>
    </rPh>
    <rPh sb="6" eb="8">
      <t>ニュウトウ</t>
    </rPh>
    <rPh sb="14" eb="15">
      <t>トウ</t>
    </rPh>
    <phoneticPr fontId="2"/>
  </si>
  <si>
    <t>オロフレスキー場リフトモーター長寿命化工事</t>
    <rPh sb="7" eb="8">
      <t>ジョウ</t>
    </rPh>
    <rPh sb="15" eb="19">
      <t>チョウジュミョウカ</t>
    </rPh>
    <rPh sb="19" eb="21">
      <t>コウジ</t>
    </rPh>
    <phoneticPr fontId="2"/>
  </si>
  <si>
    <t>蟠渓地区観光看板設置工事</t>
    <rPh sb="0" eb="12">
      <t>バンケイチクカンコウカンバンセッチコウジ</t>
    </rPh>
    <phoneticPr fontId="2"/>
  </si>
  <si>
    <t>そうべつ情報館機能拡充工事</t>
    <rPh sb="4" eb="13">
      <t>ジョウホウカンキノウカクジュウコウジ</t>
    </rPh>
    <phoneticPr fontId="2"/>
  </si>
  <si>
    <t>　入湯税は、環境衛生施設、鉱泉源の保護管理施設及び消防施設その他消防活動に必要な施設の整備並びに観光の振興（観光施設の整備を含む。）に要する費用に充てる目的税です。
　令和７年度の充当状況は下記のとおりです。</t>
    <rPh sb="1" eb="4">
      <t>ニュウトウゼイ</t>
    </rPh>
    <rPh sb="6" eb="8">
      <t>カンキョウ</t>
    </rPh>
    <rPh sb="8" eb="10">
      <t>エイセイ</t>
    </rPh>
    <rPh sb="10" eb="12">
      <t>シセツ</t>
    </rPh>
    <rPh sb="13" eb="15">
      <t>コウセン</t>
    </rPh>
    <rPh sb="15" eb="16">
      <t>ミナモト</t>
    </rPh>
    <rPh sb="17" eb="19">
      <t>ホゴ</t>
    </rPh>
    <rPh sb="19" eb="21">
      <t>カンリ</t>
    </rPh>
    <rPh sb="21" eb="23">
      <t>シセツ</t>
    </rPh>
    <rPh sb="23" eb="24">
      <t>オヨ</t>
    </rPh>
    <rPh sb="25" eb="27">
      <t>ショウボウ</t>
    </rPh>
    <rPh sb="27" eb="29">
      <t>シセツ</t>
    </rPh>
    <rPh sb="31" eb="32">
      <t>タ</t>
    </rPh>
    <rPh sb="32" eb="34">
      <t>ショウボウ</t>
    </rPh>
    <rPh sb="34" eb="36">
      <t>カツドウ</t>
    </rPh>
    <rPh sb="37" eb="39">
      <t>ヒツヨウ</t>
    </rPh>
    <rPh sb="40" eb="42">
      <t>シセツ</t>
    </rPh>
    <rPh sb="43" eb="45">
      <t>セイビ</t>
    </rPh>
    <rPh sb="45" eb="46">
      <t>ナラ</t>
    </rPh>
    <rPh sb="48" eb="50">
      <t>カンコウ</t>
    </rPh>
    <rPh sb="51" eb="53">
      <t>シンコウ</t>
    </rPh>
    <rPh sb="54" eb="56">
      <t>カンコウ</t>
    </rPh>
    <rPh sb="56" eb="58">
      <t>シセツ</t>
    </rPh>
    <rPh sb="59" eb="61">
      <t>セイビ</t>
    </rPh>
    <rPh sb="62" eb="63">
      <t>フク</t>
    </rPh>
    <rPh sb="67" eb="68">
      <t>ヨウ</t>
    </rPh>
    <rPh sb="70" eb="72">
      <t>ヒヨウ</t>
    </rPh>
    <rPh sb="73" eb="74">
      <t>ア</t>
    </rPh>
    <rPh sb="76" eb="78">
      <t>モクテキ</t>
    </rPh>
    <rPh sb="78" eb="79">
      <t>ゼイ</t>
    </rPh>
    <rPh sb="84" eb="86">
      <t>レイワ</t>
    </rPh>
    <rPh sb="87" eb="89">
      <t>ネンド</t>
    </rPh>
    <rPh sb="90" eb="92">
      <t>ジュウトウ</t>
    </rPh>
    <rPh sb="92" eb="94">
      <t>ジョウキョウ</t>
    </rPh>
    <rPh sb="95" eb="97">
      <t>カキ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</si>
</sst>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3" x14ac:knownFonts="1">
    <font>
      <sz val="12"/>
      <name val="ＭＳ Ｐゴシック"/>
      <family val="3"/>
      <charset val="128"/>
    </font>
    <font>
      <sz val="12"/>
      <name val="ＭＳ Ｐゴシック"/>
      <family val="3"/>
      <charset val="128"/>
    </font>
    <font>
      <sz val="6"/>
      <name val="ＭＳ Ｐゴシック"/>
      <family val="3"/>
      <charset val="128"/>
    </font>
    <font>
      <sz val="11"/>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9"/>
      <color indexed="12"/>
      <name val="ＭＳ ゴシック"/>
      <family val="3"/>
      <charset val="128"/>
    </font>
    <font>
      <sz val="12"/>
      <color rgb="FFFF0000"/>
      <name val="ＭＳ ゴシック"/>
      <family val="3"/>
      <charset val="128"/>
    </font>
    <font>
      <sz val="9"/>
      <color rgb="FFFF0000"/>
      <name val="ＭＳ ゴシック"/>
      <family val="3"/>
      <charset val="128"/>
    </font>
    <font>
      <b/>
      <sz val="12"/>
      <name val="ＭＳ ゴシック"/>
      <family val="3"/>
      <charset val="128"/>
    </font>
    <font>
      <sz val="8"/>
      <name val="ＭＳ Ｐゴシック"/>
      <family val="3"/>
      <charset val="128"/>
    </font>
    <font>
      <sz val="9"/>
      <name val="ＭＳ Ｐゴシック"/>
      <family val="3"/>
      <charset val="128"/>
    </font>
    <font>
      <sz val="11"/>
      <name val="ＭＳ ゴシック"/>
      <family val="3"/>
      <charset val="128"/>
    </font>
    <font>
      <b/>
      <sz val="14"/>
      <color rgb="FFFF0000"/>
      <name val="ＭＳ ゴシック"/>
      <family val="3"/>
      <charset val="128"/>
    </font>
    <font>
      <sz val="12"/>
      <color theme="0"/>
      <name val="ＭＳ ゴシック"/>
      <family val="3"/>
      <charset val="128"/>
    </font>
    <font>
      <sz val="9"/>
      <color theme="0"/>
      <name val="ＭＳ ゴシック"/>
      <family val="3"/>
      <charset val="128"/>
    </font>
    <font>
      <b/>
      <sz val="12"/>
      <color rgb="FF00FFFF"/>
      <name val="ＭＳ ゴシック"/>
      <family val="3"/>
      <charset val="128"/>
    </font>
    <font>
      <sz val="12"/>
      <color rgb="FF0000CC"/>
      <name val="ＭＳ ゴシック"/>
      <family val="3"/>
      <charset val="128"/>
    </font>
    <font>
      <sz val="10"/>
      <name val="ＭＳ Ｐゴシック"/>
      <family val="3"/>
      <charset val="128"/>
    </font>
    <font>
      <b/>
      <sz val="12"/>
      <color rgb="FF0000CC"/>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63">
    <border>
      <left/>
      <right/>
      <top/>
      <bottom/>
      <diagonal/>
    </border>
    <border>
      <left style="medium">
        <color indexed="64"/>
      </left>
      <right/>
      <top style="double">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style="medium">
        <color indexed="8"/>
      </right>
      <top style="double">
        <color indexed="64"/>
      </top>
      <bottom/>
      <diagonal/>
    </border>
    <border>
      <left/>
      <right style="medium">
        <color indexed="8"/>
      </right>
      <top style="hair">
        <color indexed="8"/>
      </top>
      <bottom style="medium">
        <color indexed="8"/>
      </bottom>
      <diagonal/>
    </border>
    <border>
      <left style="medium">
        <color indexed="8"/>
      </left>
      <right style="medium">
        <color indexed="8"/>
      </right>
      <top style="double">
        <color indexed="64"/>
      </top>
      <bottom/>
      <diagonal/>
    </border>
    <border>
      <left style="medium">
        <color indexed="8"/>
      </left>
      <right style="medium">
        <color indexed="8"/>
      </right>
      <top/>
      <bottom/>
      <diagonal/>
    </border>
    <border>
      <left style="medium">
        <color indexed="8"/>
      </left>
      <right style="medium">
        <color indexed="8"/>
      </right>
      <top style="medium">
        <color indexed="8"/>
      </top>
      <bottom/>
      <diagonal/>
    </border>
    <border>
      <left/>
      <right/>
      <top style="double">
        <color indexed="64"/>
      </top>
      <bottom/>
      <diagonal/>
    </border>
    <border>
      <left style="medium">
        <color indexed="8"/>
      </left>
      <right style="medium">
        <color indexed="8"/>
      </right>
      <top style="hair">
        <color indexed="8"/>
      </top>
      <bottom style="medium">
        <color indexed="8"/>
      </bottom>
      <diagonal/>
    </border>
    <border>
      <left style="medium">
        <color indexed="8"/>
      </left>
      <right style="medium">
        <color indexed="8"/>
      </right>
      <top style="medium">
        <color indexed="8"/>
      </top>
      <bottom style="double">
        <color indexed="64"/>
      </bottom>
      <diagonal/>
    </border>
    <border>
      <left style="medium">
        <color indexed="8"/>
      </left>
      <right style="medium">
        <color indexed="8"/>
      </right>
      <top style="medium">
        <color indexed="8"/>
      </top>
      <bottom style="double">
        <color indexed="8"/>
      </bottom>
      <diagonal/>
    </border>
    <border>
      <left style="medium">
        <color indexed="8"/>
      </left>
      <right style="medium">
        <color indexed="8"/>
      </right>
      <top style="thin">
        <color indexed="8"/>
      </top>
      <bottom style="medium">
        <color indexed="8"/>
      </bottom>
      <diagonal/>
    </border>
    <border>
      <left/>
      <right/>
      <top style="medium">
        <color indexed="8"/>
      </top>
      <bottom/>
      <diagonal/>
    </border>
    <border>
      <left style="medium">
        <color indexed="8"/>
      </left>
      <right/>
      <top/>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style="medium">
        <color indexed="8"/>
      </left>
      <right/>
      <top style="double">
        <color indexed="64"/>
      </top>
      <bottom/>
      <diagonal/>
    </border>
    <border>
      <left style="medium">
        <color indexed="8"/>
      </left>
      <right/>
      <top style="hair">
        <color indexed="8"/>
      </top>
      <bottom style="medium">
        <color indexed="8"/>
      </bottom>
      <diagonal/>
    </border>
    <border>
      <left style="medium">
        <color indexed="8"/>
      </left>
      <right/>
      <top style="medium">
        <color indexed="8"/>
      </top>
      <bottom style="double">
        <color indexed="64"/>
      </bottom>
      <diagonal/>
    </border>
    <border>
      <left style="medium">
        <color indexed="8"/>
      </left>
      <right/>
      <top style="medium">
        <color indexed="8"/>
      </top>
      <bottom style="double">
        <color indexed="8"/>
      </bottom>
      <diagonal/>
    </border>
    <border>
      <left/>
      <right style="medium">
        <color indexed="8"/>
      </right>
      <top style="medium">
        <color indexed="64"/>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diagonal/>
    </border>
    <border>
      <left style="medium">
        <color indexed="8"/>
      </left>
      <right style="medium">
        <color indexed="8"/>
      </right>
      <top/>
      <bottom style="double">
        <color indexed="64"/>
      </bottom>
      <diagonal/>
    </border>
    <border>
      <left style="medium">
        <color indexed="8"/>
      </left>
      <right/>
      <top style="medium">
        <color indexed="64"/>
      </top>
      <bottom/>
      <diagonal/>
    </border>
    <border>
      <left/>
      <right style="medium">
        <color indexed="8"/>
      </right>
      <top style="medium">
        <color indexed="64"/>
      </top>
      <bottom/>
      <diagonal/>
    </border>
    <border>
      <left style="medium">
        <color indexed="8"/>
      </left>
      <right/>
      <top/>
      <bottom style="double">
        <color indexed="64"/>
      </bottom>
      <diagonal/>
    </border>
    <border>
      <left/>
      <right style="medium">
        <color indexed="8"/>
      </right>
      <top/>
      <bottom style="double">
        <color indexed="64"/>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medium">
        <color indexed="64"/>
      </left>
      <right style="medium">
        <color indexed="8"/>
      </right>
      <top/>
      <bottom style="double">
        <color indexed="64"/>
      </bottom>
      <diagonal/>
    </border>
    <border>
      <left style="medium">
        <color indexed="8"/>
      </left>
      <right style="hair">
        <color indexed="8"/>
      </right>
      <top style="double">
        <color indexed="64"/>
      </top>
      <bottom/>
      <diagonal/>
    </border>
    <border>
      <left style="medium">
        <color indexed="8"/>
      </left>
      <right style="hair">
        <color indexed="8"/>
      </right>
      <top/>
      <bottom/>
      <diagonal/>
    </border>
    <border>
      <left/>
      <right/>
      <top style="medium">
        <color indexed="8"/>
      </top>
      <bottom style="double">
        <color indexed="64"/>
      </bottom>
      <diagonal/>
    </border>
    <border>
      <left/>
      <right style="medium">
        <color indexed="8"/>
      </right>
      <top style="medium">
        <color indexed="8"/>
      </top>
      <bottom style="double">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double">
        <color indexed="64"/>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style="medium">
        <color indexed="8"/>
      </left>
      <right/>
      <top style="thin">
        <color indexed="8"/>
      </top>
      <bottom style="medium">
        <color indexed="64"/>
      </bottom>
      <diagonal/>
    </border>
    <border>
      <left/>
      <right style="medium">
        <color indexed="8"/>
      </right>
      <top style="thin">
        <color indexed="8"/>
      </top>
      <bottom style="medium">
        <color indexed="64"/>
      </bottom>
      <diagonal/>
    </border>
    <border>
      <left style="medium">
        <color indexed="8"/>
      </left>
      <right/>
      <top style="double">
        <color indexed="64"/>
      </top>
      <bottom style="thin">
        <color indexed="8"/>
      </bottom>
      <diagonal/>
    </border>
    <border>
      <left/>
      <right style="medium">
        <color indexed="8"/>
      </right>
      <top style="double">
        <color indexed="64"/>
      </top>
      <bottom style="thin">
        <color indexed="8"/>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8"/>
      </right>
      <top style="double">
        <color indexed="64"/>
      </top>
      <bottom style="double">
        <color indexed="64"/>
      </bottom>
      <diagonal/>
    </border>
    <border>
      <left style="medium">
        <color indexed="64"/>
      </left>
      <right style="medium">
        <color indexed="8"/>
      </right>
      <top/>
      <bottom style="medium">
        <color indexed="64"/>
      </bottom>
      <diagonal/>
    </border>
    <border>
      <left style="medium">
        <color indexed="8"/>
      </left>
      <right/>
      <top style="double">
        <color indexed="64"/>
      </top>
      <bottom style="double">
        <color indexed="8"/>
      </bottom>
      <diagonal/>
    </border>
    <border>
      <left/>
      <right/>
      <top/>
      <bottom style="medium">
        <color indexed="64"/>
      </bottom>
      <diagonal/>
    </border>
    <border>
      <left/>
      <right style="medium">
        <color indexed="64"/>
      </right>
      <top style="medium">
        <color indexed="64"/>
      </top>
      <bottom style="medium">
        <color indexed="8"/>
      </bottom>
      <diagonal/>
    </border>
    <border>
      <left/>
      <right style="medium">
        <color indexed="64"/>
      </right>
      <top style="medium">
        <color indexed="8"/>
      </top>
      <bottom style="medium">
        <color indexed="8"/>
      </bottom>
      <diagonal/>
    </border>
    <border>
      <left/>
      <right style="medium">
        <color indexed="64"/>
      </right>
      <top style="medium">
        <color indexed="8"/>
      </top>
      <bottom/>
      <diagonal/>
    </border>
    <border>
      <left/>
      <right style="medium">
        <color indexed="64"/>
      </right>
      <top/>
      <bottom style="double">
        <color indexed="64"/>
      </bottom>
      <diagonal/>
    </border>
    <border>
      <left style="medium">
        <color indexed="8"/>
      </left>
      <right style="medium">
        <color indexed="64"/>
      </right>
      <top style="double">
        <color indexed="64"/>
      </top>
      <bottom/>
      <diagonal/>
    </border>
    <border>
      <left style="medium">
        <color indexed="8"/>
      </left>
      <right style="medium">
        <color indexed="64"/>
      </right>
      <top/>
      <bottom/>
      <diagonal/>
    </border>
    <border>
      <left style="medium">
        <color indexed="8"/>
      </left>
      <right style="medium">
        <color indexed="8"/>
      </right>
      <top/>
      <bottom style="medium">
        <color indexed="64"/>
      </bottom>
      <diagonal/>
    </border>
    <border>
      <left style="medium">
        <color indexed="8"/>
      </left>
      <right style="medium">
        <color indexed="64"/>
      </right>
      <top/>
      <bottom style="medium">
        <color indexed="64"/>
      </bottom>
      <diagonal/>
    </border>
  </borders>
  <cellStyleXfs count="3">
    <xf numFmtId="0" fontId="0" fillId="0" borderId="0"/>
    <xf numFmtId="0" fontId="3" fillId="0" borderId="0"/>
    <xf numFmtId="0" fontId="1" fillId="0" borderId="0"/>
  </cellStyleXfs>
  <cellXfs count="163">
    <xf numFmtId="0" fontId="0" fillId="0" borderId="0" xfId="0"/>
    <xf numFmtId="0" fontId="4" fillId="0" borderId="0" xfId="0" applyNumberFormat="1" applyFont="1" applyAlignment="1">
      <alignment horizontal="left" vertical="center"/>
    </xf>
    <xf numFmtId="0" fontId="4" fillId="0" borderId="0" xfId="0" applyNumberFormat="1" applyFont="1" applyAlignment="1">
      <alignment vertical="center"/>
    </xf>
    <xf numFmtId="0" fontId="4" fillId="0" borderId="0" xfId="0" applyNumberFormat="1" applyFont="1" applyAlignment="1" applyProtection="1">
      <alignment vertical="center"/>
      <protection locked="0"/>
    </xf>
    <xf numFmtId="0" fontId="5" fillId="0" borderId="0" xfId="0" applyNumberFormat="1" applyFont="1" applyAlignment="1">
      <alignment horizontal="left" vertical="center"/>
    </xf>
    <xf numFmtId="0" fontId="7" fillId="0" borderId="0" xfId="0" applyNumberFormat="1" applyFont="1" applyAlignment="1">
      <alignment horizontal="right"/>
    </xf>
    <xf numFmtId="0" fontId="6" fillId="0" borderId="1" xfId="0" applyNumberFormat="1" applyFont="1" applyBorder="1" applyAlignment="1" applyProtection="1">
      <alignment vertical="center"/>
      <protection locked="0"/>
    </xf>
    <xf numFmtId="0" fontId="6" fillId="0" borderId="2" xfId="0" applyNumberFormat="1" applyFont="1" applyBorder="1" applyAlignment="1" applyProtection="1">
      <alignment vertical="center"/>
      <protection locked="0"/>
    </xf>
    <xf numFmtId="0" fontId="6" fillId="0" borderId="3" xfId="0" applyNumberFormat="1" applyFont="1" applyBorder="1" applyAlignment="1" applyProtection="1">
      <alignment vertical="center"/>
      <protection locked="0"/>
    </xf>
    <xf numFmtId="0" fontId="9" fillId="0" borderId="6" xfId="0" applyNumberFormat="1" applyFont="1" applyBorder="1" applyAlignment="1" applyProtection="1">
      <alignment vertical="center"/>
      <protection locked="0"/>
    </xf>
    <xf numFmtId="0" fontId="9" fillId="0" borderId="7" xfId="0" applyNumberFormat="1" applyFont="1" applyBorder="1" applyAlignment="1" applyProtection="1">
      <alignment vertical="center"/>
      <protection locked="0"/>
    </xf>
    <xf numFmtId="0" fontId="9" fillId="0" borderId="8" xfId="0" applyNumberFormat="1" applyFont="1" applyBorder="1" applyAlignment="1" applyProtection="1">
      <alignment vertical="center"/>
      <protection locked="0"/>
    </xf>
    <xf numFmtId="0" fontId="9" fillId="0" borderId="10" xfId="0" applyNumberFormat="1" applyFont="1" applyBorder="1" applyAlignment="1" applyProtection="1">
      <alignment vertical="center"/>
      <protection locked="0"/>
    </xf>
    <xf numFmtId="0" fontId="9" fillId="0" borderId="11" xfId="0" applyNumberFormat="1" applyFont="1" applyBorder="1" applyAlignment="1" applyProtection="1">
      <alignment vertical="center"/>
      <protection locked="0"/>
    </xf>
    <xf numFmtId="0" fontId="9" fillId="0" borderId="12" xfId="0" applyNumberFormat="1" applyFont="1" applyBorder="1" applyAlignment="1" applyProtection="1">
      <alignment vertical="center"/>
      <protection locked="0"/>
    </xf>
    <xf numFmtId="0" fontId="9" fillId="0" borderId="13" xfId="0" applyNumberFormat="1" applyFont="1" applyBorder="1" applyAlignment="1" applyProtection="1">
      <alignment vertical="center"/>
      <protection locked="0"/>
    </xf>
    <xf numFmtId="0" fontId="5" fillId="0" borderId="16" xfId="1" applyNumberFormat="1" applyFont="1" applyBorder="1" applyAlignment="1">
      <alignment horizontal="center" vertical="center"/>
    </xf>
    <xf numFmtId="0" fontId="6" fillId="0" borderId="25" xfId="0" applyNumberFormat="1" applyFont="1" applyBorder="1" applyAlignment="1">
      <alignment vertical="center"/>
    </xf>
    <xf numFmtId="0" fontId="10" fillId="0" borderId="0" xfId="0" applyNumberFormat="1" applyFont="1" applyAlignment="1" applyProtection="1">
      <alignment vertical="center"/>
      <protection locked="0"/>
    </xf>
    <xf numFmtId="0" fontId="10" fillId="0" borderId="0" xfId="0" applyNumberFormat="1" applyFont="1" applyAlignment="1">
      <alignment vertical="center"/>
    </xf>
    <xf numFmtId="0" fontId="12" fillId="0" borderId="0" xfId="0" applyNumberFormat="1" applyFont="1" applyAlignment="1">
      <alignment horizontal="left" vertical="center"/>
    </xf>
    <xf numFmtId="0" fontId="13" fillId="0" borderId="2" xfId="0" applyNumberFormat="1" applyFont="1" applyBorder="1" applyAlignment="1" applyProtection="1">
      <alignment horizontal="center" vertical="center"/>
      <protection locked="0"/>
    </xf>
    <xf numFmtId="0" fontId="14" fillId="0" borderId="2" xfId="0" applyNumberFormat="1" applyFont="1" applyBorder="1" applyAlignment="1" applyProtection="1">
      <alignment vertical="center"/>
      <protection locked="0"/>
    </xf>
    <xf numFmtId="0" fontId="14" fillId="0" borderId="1" xfId="0" applyNumberFormat="1" applyFont="1" applyBorder="1" applyAlignment="1" applyProtection="1">
      <alignment vertical="center"/>
      <protection locked="0"/>
    </xf>
    <xf numFmtId="0" fontId="14" fillId="0" borderId="3" xfId="0" applyNumberFormat="1" applyFont="1" applyBorder="1" applyAlignment="1" applyProtection="1">
      <alignment vertical="center"/>
      <protection locked="0"/>
    </xf>
    <xf numFmtId="0" fontId="14" fillId="0" borderId="4" xfId="0" applyNumberFormat="1" applyFont="1" applyBorder="1" applyAlignment="1" applyProtection="1">
      <alignment vertical="center"/>
      <protection locked="0"/>
    </xf>
    <xf numFmtId="0" fontId="11" fillId="0" borderId="0" xfId="0" applyNumberFormat="1" applyFont="1" applyAlignment="1" applyProtection="1">
      <alignment vertical="center"/>
      <protection locked="0"/>
    </xf>
    <xf numFmtId="0" fontId="6" fillId="0" borderId="0" xfId="0" applyNumberFormat="1" applyFont="1" applyBorder="1" applyAlignment="1">
      <alignment horizontal="center" vertical="center"/>
    </xf>
    <xf numFmtId="0" fontId="6" fillId="0" borderId="0" xfId="0" applyNumberFormat="1" applyFont="1" applyBorder="1" applyAlignment="1">
      <alignment horizontal="center" vertical="center" wrapText="1"/>
    </xf>
    <xf numFmtId="176" fontId="9" fillId="0" borderId="0" xfId="0" applyNumberFormat="1" applyFont="1" applyFill="1" applyBorder="1" applyAlignment="1" applyProtection="1">
      <alignment vertical="center"/>
      <protection hidden="1"/>
    </xf>
    <xf numFmtId="0" fontId="9" fillId="0" borderId="0" xfId="0" applyNumberFormat="1" applyFont="1" applyFill="1" applyBorder="1" applyAlignment="1" applyProtection="1">
      <alignment vertical="center"/>
      <protection locked="0"/>
    </xf>
    <xf numFmtId="49" fontId="5" fillId="0" borderId="16" xfId="1" applyNumberFormat="1" applyFont="1" applyBorder="1" applyAlignment="1" applyProtection="1">
      <alignment horizontal="center" vertical="center"/>
    </xf>
    <xf numFmtId="0" fontId="6" fillId="0" borderId="5" xfId="0" applyNumberFormat="1" applyFont="1" applyBorder="1" applyAlignment="1" applyProtection="1">
      <alignment horizontal="right" vertical="center"/>
      <protection locked="0"/>
    </xf>
    <xf numFmtId="0" fontId="5" fillId="0" borderId="0" xfId="1" applyNumberFormat="1" applyFont="1" applyBorder="1" applyAlignment="1">
      <alignment horizontal="center" vertical="center"/>
    </xf>
    <xf numFmtId="0" fontId="5" fillId="0" borderId="0" xfId="1" applyNumberFormat="1" applyFont="1" applyBorder="1" applyAlignment="1">
      <alignment horizontal="center" vertical="center" shrinkToFit="1"/>
    </xf>
    <xf numFmtId="0" fontId="4" fillId="0" borderId="54" xfId="0" applyNumberFormat="1" applyFont="1" applyBorder="1" applyAlignment="1">
      <alignment horizontal="left" vertical="center"/>
    </xf>
    <xf numFmtId="0" fontId="4" fillId="0" borderId="54" xfId="0" applyNumberFormat="1" applyFont="1" applyBorder="1" applyAlignment="1">
      <alignment vertical="center"/>
    </xf>
    <xf numFmtId="0" fontId="15" fillId="0" borderId="55" xfId="0" applyNumberFormat="1" applyFont="1" applyBorder="1" applyAlignment="1">
      <alignment vertical="center"/>
    </xf>
    <xf numFmtId="0" fontId="15" fillId="0" borderId="0" xfId="0" applyNumberFormat="1" applyFont="1" applyAlignment="1">
      <alignment horizontal="right" vertical="center"/>
    </xf>
    <xf numFmtId="0" fontId="16" fillId="0" borderId="0" xfId="0" applyNumberFormat="1" applyFont="1" applyFill="1" applyAlignment="1" applyProtection="1">
      <alignment vertical="center"/>
      <protection locked="0"/>
    </xf>
    <xf numFmtId="176" fontId="10" fillId="0" borderId="0" xfId="0" applyNumberFormat="1" applyFont="1" applyAlignment="1" applyProtection="1">
      <alignment vertical="center"/>
      <protection locked="0"/>
    </xf>
    <xf numFmtId="0" fontId="15" fillId="0" borderId="0" xfId="0" applyNumberFormat="1" applyFont="1" applyBorder="1" applyAlignment="1">
      <alignment vertical="center"/>
    </xf>
    <xf numFmtId="0" fontId="15" fillId="0" borderId="0" xfId="0" applyNumberFormat="1" applyFont="1" applyBorder="1" applyAlignment="1">
      <alignment horizontal="center" vertical="center"/>
    </xf>
    <xf numFmtId="176" fontId="15" fillId="0" borderId="0" xfId="0" applyNumberFormat="1" applyFont="1" applyFill="1" applyBorder="1" applyAlignment="1" applyProtection="1">
      <alignment horizontal="right" vertical="center"/>
      <protection locked="0"/>
    </xf>
    <xf numFmtId="176" fontId="15" fillId="0" borderId="0" xfId="0" applyNumberFormat="1" applyFont="1" applyFill="1" applyBorder="1" applyAlignment="1" applyProtection="1">
      <alignment horizontal="right" vertical="center"/>
      <protection hidden="1"/>
    </xf>
    <xf numFmtId="0" fontId="15" fillId="0" borderId="0" xfId="0" applyNumberFormat="1" applyFont="1" applyFill="1" applyBorder="1" applyAlignment="1">
      <alignment horizontal="center" vertical="center"/>
    </xf>
    <xf numFmtId="0" fontId="4" fillId="0" borderId="0" xfId="0" applyNumberFormat="1" applyFont="1" applyAlignment="1">
      <alignment horizontal="left" vertical="center" wrapText="1"/>
    </xf>
    <xf numFmtId="0" fontId="17" fillId="0" borderId="0" xfId="0" applyNumberFormat="1" applyFont="1" applyAlignment="1">
      <alignment vertical="center"/>
    </xf>
    <xf numFmtId="0" fontId="17" fillId="0" borderId="0" xfId="0" applyNumberFormat="1" applyFont="1" applyAlignment="1" applyProtection="1">
      <alignment vertical="center"/>
      <protection locked="0"/>
    </xf>
    <xf numFmtId="0" fontId="18" fillId="0" borderId="0" xfId="0" applyNumberFormat="1" applyFont="1" applyAlignment="1" applyProtection="1">
      <alignment vertical="center"/>
      <protection locked="0"/>
    </xf>
    <xf numFmtId="0" fontId="13" fillId="0" borderId="16" xfId="1" applyNumberFormat="1" applyFont="1" applyBorder="1" applyAlignment="1">
      <alignment horizontal="left" vertical="center" wrapText="1" shrinkToFit="1"/>
    </xf>
    <xf numFmtId="0" fontId="5" fillId="0" borderId="9" xfId="0" applyNumberFormat="1" applyFont="1" applyBorder="1" applyAlignment="1" applyProtection="1">
      <alignment vertical="center" shrinkToFit="1"/>
      <protection locked="0"/>
    </xf>
    <xf numFmtId="0" fontId="5" fillId="0" borderId="0" xfId="0" applyNumberFormat="1" applyFont="1" applyBorder="1" applyAlignment="1" applyProtection="1">
      <alignment vertical="center" shrinkToFit="1"/>
      <protection locked="0"/>
    </xf>
    <xf numFmtId="0" fontId="5" fillId="0" borderId="14" xfId="0" applyNumberFormat="1" applyFont="1" applyBorder="1" applyAlignment="1" applyProtection="1">
      <alignment vertical="center" shrinkToFit="1"/>
      <protection locked="0"/>
    </xf>
    <xf numFmtId="176" fontId="4" fillId="0" borderId="6"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176" fontId="19" fillId="0" borderId="0" xfId="0" applyNumberFormat="1" applyFont="1" applyAlignment="1" applyProtection="1">
      <alignment vertical="center"/>
      <protection locked="0"/>
    </xf>
    <xf numFmtId="0" fontId="19" fillId="0" borderId="0" xfId="0" applyNumberFormat="1" applyFont="1" applyAlignment="1">
      <alignment vertical="center"/>
    </xf>
    <xf numFmtId="176" fontId="4" fillId="0" borderId="21" xfId="0" applyNumberFormat="1" applyFont="1" applyFill="1" applyBorder="1" applyAlignment="1" applyProtection="1">
      <alignment horizontal="right" vertical="center"/>
      <protection locked="0"/>
    </xf>
    <xf numFmtId="176" fontId="4" fillId="0" borderId="15" xfId="0" applyNumberFormat="1" applyFont="1" applyFill="1" applyBorder="1" applyAlignment="1" applyProtection="1">
      <alignment horizontal="right" vertical="center"/>
      <protection locked="0"/>
    </xf>
    <xf numFmtId="176" fontId="4" fillId="0" borderId="17" xfId="0" applyNumberFormat="1" applyFont="1" applyFill="1" applyBorder="1" applyAlignment="1" applyProtection="1">
      <alignment horizontal="right" vertical="center"/>
      <protection locked="0"/>
    </xf>
    <xf numFmtId="176" fontId="4" fillId="0" borderId="23" xfId="0" applyNumberFormat="1" applyFont="1" applyFill="1" applyBorder="1" applyAlignment="1" applyProtection="1">
      <alignment horizontal="right" vertical="center"/>
      <protection locked="0"/>
    </xf>
    <xf numFmtId="176" fontId="4" fillId="0" borderId="24" xfId="0" applyNumberFormat="1" applyFont="1" applyFill="1" applyBorder="1" applyAlignment="1" applyProtection="1">
      <alignment horizontal="right" vertical="center"/>
      <protection locked="0"/>
    </xf>
    <xf numFmtId="176" fontId="4" fillId="0" borderId="8" xfId="0" applyNumberFormat="1" applyFont="1" applyFill="1" applyBorder="1" applyAlignment="1" applyProtection="1">
      <alignment horizontal="right" vertical="center"/>
      <protection locked="0"/>
    </xf>
    <xf numFmtId="176" fontId="4" fillId="0" borderId="21" xfId="0" applyNumberFormat="1" applyFont="1" applyBorder="1" applyAlignment="1" applyProtection="1">
      <alignment horizontal="right" vertical="center"/>
      <protection locked="0"/>
    </xf>
    <xf numFmtId="176" fontId="20" fillId="3" borderId="21" xfId="0" applyNumberFormat="1" applyFont="1" applyFill="1" applyBorder="1" applyAlignment="1" applyProtection="1">
      <alignment horizontal="right" vertical="center"/>
      <protection locked="0"/>
    </xf>
    <xf numFmtId="176" fontId="20" fillId="3" borderId="15" xfId="0" applyNumberFormat="1" applyFont="1" applyFill="1" applyBorder="1" applyAlignment="1" applyProtection="1">
      <alignment horizontal="right" vertical="center"/>
      <protection locked="0"/>
    </xf>
    <xf numFmtId="176" fontId="20" fillId="3" borderId="22" xfId="0" applyNumberFormat="1" applyFont="1" applyFill="1" applyBorder="1" applyAlignment="1" applyProtection="1">
      <alignment horizontal="right" vertical="center"/>
      <protection locked="0"/>
    </xf>
    <xf numFmtId="176" fontId="20" fillId="3" borderId="17" xfId="0" applyNumberFormat="1" applyFont="1" applyFill="1" applyBorder="1" applyAlignment="1" applyProtection="1">
      <alignment horizontal="right" vertical="center"/>
      <protection locked="0"/>
    </xf>
    <xf numFmtId="176" fontId="20" fillId="3" borderId="23" xfId="0" applyNumberFormat="1" applyFont="1" applyFill="1" applyBorder="1" applyAlignment="1" applyProtection="1">
      <alignment horizontal="right" vertical="center"/>
      <protection locked="0"/>
    </xf>
    <xf numFmtId="176" fontId="20" fillId="3" borderId="24" xfId="0" applyNumberFormat="1" applyFont="1" applyFill="1" applyBorder="1" applyAlignment="1" applyProtection="1">
      <alignment horizontal="right" vertical="center"/>
      <protection locked="0"/>
    </xf>
    <xf numFmtId="176" fontId="20" fillId="3" borderId="53" xfId="0" applyNumberFormat="1" applyFont="1" applyFill="1" applyBorder="1" applyAlignment="1" applyProtection="1">
      <alignment horizontal="right" vertical="center"/>
      <protection locked="0"/>
    </xf>
    <xf numFmtId="176" fontId="20" fillId="3" borderId="6" xfId="0" applyNumberFormat="1" applyFont="1" applyFill="1" applyBorder="1" applyAlignment="1" applyProtection="1">
      <alignment horizontal="right" vertical="center"/>
      <protection hidden="1"/>
    </xf>
    <xf numFmtId="176" fontId="20" fillId="3" borderId="13" xfId="0" applyNumberFormat="1" applyFont="1" applyFill="1" applyBorder="1" applyAlignment="1" applyProtection="1">
      <alignment horizontal="right" vertical="center"/>
      <protection hidden="1"/>
    </xf>
    <xf numFmtId="0" fontId="21" fillId="0" borderId="0" xfId="0" applyNumberFormat="1" applyFont="1" applyBorder="1" applyAlignment="1" applyProtection="1">
      <alignment vertical="center" shrinkToFit="1"/>
      <protection locked="0"/>
    </xf>
    <xf numFmtId="0" fontId="21" fillId="0" borderId="9" xfId="0" applyNumberFormat="1" applyFont="1" applyBorder="1" applyAlignment="1" applyProtection="1">
      <alignment vertical="center" shrinkToFit="1"/>
      <protection locked="0"/>
    </xf>
    <xf numFmtId="176" fontId="22" fillId="3" borderId="6" xfId="0" applyNumberFormat="1" applyFont="1" applyFill="1" applyBorder="1" applyAlignment="1" applyProtection="1">
      <alignment horizontal="right" vertical="center"/>
      <protection hidden="1"/>
    </xf>
    <xf numFmtId="176" fontId="22" fillId="3" borderId="13" xfId="0" applyNumberFormat="1" applyFont="1" applyFill="1" applyBorder="1" applyAlignment="1" applyProtection="1">
      <alignment horizontal="right" vertical="center"/>
      <protection hidden="1"/>
    </xf>
    <xf numFmtId="0" fontId="5" fillId="0" borderId="45" xfId="0" applyNumberFormat="1" applyFont="1" applyBorder="1" applyAlignment="1">
      <alignment horizontal="center" vertical="center" wrapText="1"/>
    </xf>
    <xf numFmtId="0" fontId="5" fillId="0" borderId="46" xfId="0" applyNumberFormat="1" applyFont="1" applyBorder="1" applyAlignment="1">
      <alignment horizontal="center" vertical="center"/>
    </xf>
    <xf numFmtId="0" fontId="5" fillId="0" borderId="47" xfId="0" applyNumberFormat="1" applyFont="1" applyBorder="1" applyAlignment="1">
      <alignment horizontal="center" vertical="center" wrapText="1"/>
    </xf>
    <xf numFmtId="0" fontId="5" fillId="0" borderId="48" xfId="0" applyNumberFormat="1" applyFont="1" applyBorder="1" applyAlignment="1">
      <alignment horizontal="center" vertical="center"/>
    </xf>
    <xf numFmtId="0" fontId="6" fillId="0" borderId="49" xfId="0" applyNumberFormat="1" applyFont="1" applyBorder="1" applyAlignment="1" applyProtection="1">
      <alignment horizontal="right" vertical="center"/>
      <protection locked="0"/>
    </xf>
    <xf numFmtId="0" fontId="6" fillId="0" borderId="50" xfId="0" applyNumberFormat="1" applyFont="1" applyBorder="1" applyAlignment="1" applyProtection="1">
      <alignment horizontal="right" vertical="center"/>
      <protection locked="0"/>
    </xf>
    <xf numFmtId="0" fontId="6" fillId="0" borderId="51" xfId="0" applyNumberFormat="1" applyFont="1" applyBorder="1" applyAlignment="1" applyProtection="1">
      <alignment horizontal="right" vertical="center"/>
      <protection locked="0"/>
    </xf>
    <xf numFmtId="0" fontId="6" fillId="0" borderId="4" xfId="0" applyNumberFormat="1" applyFont="1" applyBorder="1" applyAlignment="1">
      <alignment horizontal="center" vertical="center"/>
    </xf>
    <xf numFmtId="0" fontId="6" fillId="0" borderId="52" xfId="0" applyNumberFormat="1" applyFont="1" applyBorder="1" applyAlignment="1">
      <alignment horizontal="center" vertical="center"/>
    </xf>
    <xf numFmtId="0" fontId="8" fillId="0" borderId="37" xfId="0" applyNumberFormat="1" applyFont="1" applyBorder="1" applyAlignment="1" applyProtection="1">
      <alignment horizontal="center" vertical="center" wrapText="1"/>
      <protection locked="0"/>
    </xf>
    <xf numFmtId="0" fontId="8" fillId="0" borderId="38" xfId="0" applyNumberFormat="1" applyFont="1" applyBorder="1" applyAlignment="1" applyProtection="1">
      <alignment horizontal="center" vertical="center" wrapText="1"/>
      <protection locked="0"/>
    </xf>
    <xf numFmtId="0" fontId="8" fillId="0" borderId="20" xfId="0" applyNumberFormat="1" applyFont="1" applyBorder="1" applyAlignment="1" applyProtection="1">
      <alignment horizontal="center" vertical="center" wrapText="1"/>
      <protection locked="0"/>
    </xf>
    <xf numFmtId="0" fontId="6" fillId="0" borderId="39" xfId="0" applyNumberFormat="1" applyFont="1" applyBorder="1" applyAlignment="1" applyProtection="1">
      <alignment horizontal="right" vertical="center"/>
      <protection locked="0"/>
    </xf>
    <xf numFmtId="0" fontId="6" fillId="0" borderId="40" xfId="0" applyNumberFormat="1" applyFont="1" applyBorder="1" applyAlignment="1" applyProtection="1">
      <alignment horizontal="right" vertical="center"/>
      <protection locked="0"/>
    </xf>
    <xf numFmtId="0" fontId="5" fillId="0" borderId="16" xfId="1" applyNumberFormat="1" applyFont="1" applyBorder="1" applyAlignment="1">
      <alignment horizontal="center" vertical="center"/>
    </xf>
    <xf numFmtId="0" fontId="6" fillId="0" borderId="26" xfId="0" applyNumberFormat="1" applyFont="1" applyBorder="1" applyAlignment="1">
      <alignment horizontal="center" vertical="center"/>
    </xf>
    <xf numFmtId="0" fontId="6" fillId="0" borderId="27" xfId="0" applyFont="1" applyBorder="1" applyAlignment="1">
      <alignment horizontal="center" vertical="center"/>
    </xf>
    <xf numFmtId="0" fontId="6" fillId="0" borderId="28"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29" xfId="0" applyNumberFormat="1" applyFont="1" applyBorder="1" applyAlignment="1">
      <alignment horizontal="center" vertical="center"/>
    </xf>
    <xf numFmtId="0" fontId="6" fillId="0" borderId="30" xfId="0" applyNumberFormat="1" applyFont="1" applyBorder="1" applyAlignment="1">
      <alignment horizontal="center" vertical="center"/>
    </xf>
    <xf numFmtId="0" fontId="6" fillId="0" borderId="31" xfId="0" applyNumberFormat="1" applyFont="1" applyBorder="1" applyAlignment="1">
      <alignment horizontal="center" vertical="center"/>
    </xf>
    <xf numFmtId="0" fontId="6" fillId="0" borderId="15" xfId="0" applyNumberFormat="1" applyFont="1" applyBorder="1" applyAlignment="1">
      <alignment horizontal="center" vertical="center"/>
    </xf>
    <xf numFmtId="0" fontId="6" fillId="0" borderId="19" xfId="0" applyNumberFormat="1" applyFont="1" applyBorder="1" applyAlignment="1">
      <alignment horizontal="center" vertical="center"/>
    </xf>
    <xf numFmtId="0" fontId="6" fillId="0" borderId="32" xfId="0" applyNumberFormat="1" applyFont="1" applyBorder="1" applyAlignment="1">
      <alignment horizontal="center" vertical="center"/>
    </xf>
    <xf numFmtId="0" fontId="6" fillId="0" borderId="33" xfId="0" applyNumberFormat="1" applyFont="1" applyBorder="1" applyAlignment="1">
      <alignment horizontal="center" vertical="center"/>
    </xf>
    <xf numFmtId="0" fontId="6" fillId="0" borderId="34" xfId="0" applyNumberFormat="1" applyFont="1" applyBorder="1" applyAlignment="1">
      <alignment horizontal="center" vertical="center"/>
    </xf>
    <xf numFmtId="0" fontId="6" fillId="0" borderId="35" xfId="0" applyNumberFormat="1" applyFont="1" applyBorder="1" applyAlignment="1">
      <alignment horizontal="center" vertical="center"/>
    </xf>
    <xf numFmtId="0" fontId="6" fillId="0" borderId="36" xfId="0" applyNumberFormat="1" applyFont="1" applyBorder="1" applyAlignment="1">
      <alignment horizontal="center" vertical="center"/>
    </xf>
    <xf numFmtId="0" fontId="6" fillId="0" borderId="28" xfId="0" applyNumberFormat="1" applyFont="1" applyBorder="1" applyAlignment="1" applyProtection="1">
      <alignment horizontal="center" vertical="center"/>
      <protection locked="0"/>
    </xf>
    <xf numFmtId="0" fontId="6" fillId="0" borderId="7" xfId="0" applyNumberFormat="1" applyFont="1" applyBorder="1" applyAlignment="1" applyProtection="1">
      <alignment horizontal="center" vertical="center"/>
      <protection locked="0"/>
    </xf>
    <xf numFmtId="0" fontId="6" fillId="0" borderId="29" xfId="0" applyNumberFormat="1" applyFont="1" applyBorder="1" applyAlignment="1" applyProtection="1">
      <alignment horizontal="center" vertical="center"/>
      <protection locked="0"/>
    </xf>
    <xf numFmtId="0" fontId="6" fillId="0" borderId="18" xfId="0" applyNumberFormat="1" applyFont="1" applyBorder="1" applyAlignment="1">
      <alignment horizontal="center" vertical="center"/>
    </xf>
    <xf numFmtId="0" fontId="6" fillId="0" borderId="8"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8" xfId="0" applyNumberFormat="1" applyFont="1" applyBorder="1" applyAlignment="1">
      <alignment horizontal="center" vertical="center"/>
    </xf>
    <xf numFmtId="0" fontId="6" fillId="0" borderId="41" xfId="0" applyNumberFormat="1" applyFont="1" applyBorder="1" applyAlignment="1">
      <alignment horizontal="center" vertical="center"/>
    </xf>
    <xf numFmtId="0" fontId="6" fillId="0" borderId="42" xfId="0" applyNumberFormat="1" applyFont="1" applyBorder="1" applyAlignment="1">
      <alignment horizontal="center" vertical="center"/>
    </xf>
    <xf numFmtId="0" fontId="6" fillId="0" borderId="27" xfId="0" applyNumberFormat="1" applyFont="1" applyBorder="1" applyAlignment="1">
      <alignment horizontal="center" vertical="center"/>
    </xf>
    <xf numFmtId="0" fontId="6" fillId="0" borderId="43" xfId="0" applyNumberFormat="1" applyFont="1" applyBorder="1" applyAlignment="1">
      <alignment horizontal="center" vertical="center"/>
    </xf>
    <xf numFmtId="0" fontId="6" fillId="0" borderId="44" xfId="0" applyNumberFormat="1" applyFont="1" applyBorder="1" applyAlignment="1">
      <alignment horizontal="center" vertical="center"/>
    </xf>
    <xf numFmtId="176" fontId="16" fillId="0" borderId="0" xfId="0" applyNumberFormat="1" applyFont="1" applyBorder="1" applyAlignment="1" applyProtection="1">
      <alignment horizontal="left" vertical="center"/>
      <protection locked="0"/>
    </xf>
    <xf numFmtId="0" fontId="16" fillId="0" borderId="0" xfId="0" applyNumberFormat="1" applyFont="1" applyBorder="1" applyAlignment="1" applyProtection="1">
      <alignment horizontal="left" vertical="center"/>
      <protection locked="0"/>
    </xf>
    <xf numFmtId="0" fontId="4" fillId="0" borderId="0" xfId="0" applyNumberFormat="1" applyFont="1" applyAlignment="1">
      <alignment horizontal="left" vertical="center" wrapText="1"/>
    </xf>
    <xf numFmtId="176" fontId="4" fillId="0" borderId="59" xfId="0" applyNumberFormat="1" applyFont="1" applyFill="1" applyBorder="1" applyAlignment="1" applyProtection="1">
      <alignment horizontal="right" vertical="center"/>
      <protection locked="0"/>
    </xf>
    <xf numFmtId="176" fontId="4" fillId="0" borderId="60" xfId="0" applyNumberFormat="1" applyFont="1" applyFill="1" applyBorder="1" applyAlignment="1" applyProtection="1">
      <alignment horizontal="right" vertical="center"/>
      <protection locked="0"/>
    </xf>
    <xf numFmtId="176" fontId="4" fillId="0" borderId="42" xfId="0" applyNumberFormat="1" applyFont="1" applyFill="1" applyBorder="1" applyAlignment="1" applyProtection="1">
      <alignment horizontal="right" vertical="center"/>
      <protection locked="0"/>
    </xf>
    <xf numFmtId="176" fontId="19" fillId="0" borderId="0" xfId="0" applyNumberFormat="1" applyFont="1" applyBorder="1" applyAlignment="1" applyProtection="1">
      <alignment horizontal="right" vertical="center"/>
      <protection locked="0"/>
    </xf>
    <xf numFmtId="0" fontId="19" fillId="0" borderId="0" xfId="0" applyNumberFormat="1" applyFont="1" applyBorder="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176" fontId="4" fillId="0" borderId="29" xfId="0" applyNumberFormat="1" applyFont="1" applyFill="1" applyBorder="1" applyAlignment="1" applyProtection="1">
      <alignment horizontal="right" vertical="center"/>
      <protection locked="0"/>
    </xf>
    <xf numFmtId="176" fontId="4" fillId="2" borderId="6" xfId="0" applyNumberFormat="1" applyFont="1" applyFill="1" applyBorder="1" applyAlignment="1" applyProtection="1">
      <alignment horizontal="right" vertical="center"/>
      <protection locked="0"/>
    </xf>
    <xf numFmtId="176" fontId="4" fillId="2" borderId="7" xfId="0" applyNumberFormat="1" applyFont="1" applyFill="1" applyBorder="1" applyAlignment="1" applyProtection="1">
      <alignment horizontal="right" vertical="center"/>
      <protection locked="0"/>
    </xf>
    <xf numFmtId="176" fontId="4" fillId="2" borderId="29" xfId="0" applyNumberFormat="1" applyFont="1" applyFill="1" applyBorder="1" applyAlignment="1" applyProtection="1">
      <alignment horizontal="right" vertical="center"/>
      <protection locked="0"/>
    </xf>
    <xf numFmtId="176" fontId="4" fillId="2" borderId="6" xfId="0" applyNumberFormat="1" applyFont="1" applyFill="1" applyBorder="1" applyAlignment="1" applyProtection="1">
      <alignment horizontal="right" vertical="center"/>
      <protection hidden="1"/>
    </xf>
    <xf numFmtId="176" fontId="4" fillId="2" borderId="61" xfId="0" applyNumberFormat="1" applyFont="1" applyFill="1" applyBorder="1" applyAlignment="1" applyProtection="1">
      <alignment horizontal="right" vertical="center"/>
      <protection hidden="1"/>
    </xf>
    <xf numFmtId="176" fontId="4" fillId="2" borderId="59" xfId="0" applyNumberFormat="1" applyFont="1" applyFill="1" applyBorder="1" applyAlignment="1" applyProtection="1">
      <alignment horizontal="right" vertical="center"/>
      <protection hidden="1"/>
    </xf>
    <xf numFmtId="176" fontId="4" fillId="2" borderId="62" xfId="0" applyNumberFormat="1" applyFont="1" applyFill="1" applyBorder="1" applyAlignment="1" applyProtection="1">
      <alignment horizontal="right" vertical="center"/>
      <protection hidden="1"/>
    </xf>
    <xf numFmtId="0" fontId="3" fillId="0" borderId="4" xfId="0" applyNumberFormat="1" applyFont="1" applyBorder="1" applyAlignment="1" applyProtection="1">
      <alignment horizontal="left" vertical="center"/>
      <protection locked="0"/>
    </xf>
    <xf numFmtId="0" fontId="3" fillId="0" borderId="35" xfId="0" applyNumberFormat="1" applyFont="1" applyBorder="1" applyAlignment="1" applyProtection="1">
      <alignment horizontal="left" vertical="center"/>
      <protection locked="0"/>
    </xf>
    <xf numFmtId="0" fontId="3" fillId="0" borderId="36" xfId="0" applyNumberFormat="1" applyFont="1" applyBorder="1" applyAlignment="1" applyProtection="1">
      <alignment horizontal="left" vertical="center"/>
      <protection locked="0"/>
    </xf>
    <xf numFmtId="0" fontId="3" fillId="0" borderId="4" xfId="0" applyNumberFormat="1" applyFont="1" applyBorder="1" applyAlignment="1" applyProtection="1">
      <alignment horizontal="left" vertical="center" wrapText="1"/>
      <protection locked="0"/>
    </xf>
    <xf numFmtId="0" fontId="15" fillId="0" borderId="4" xfId="0" applyNumberFormat="1" applyFont="1" applyBorder="1" applyAlignment="1">
      <alignment horizontal="center" vertical="center"/>
    </xf>
    <xf numFmtId="0" fontId="15" fillId="0" borderId="52" xfId="0" applyNumberFormat="1" applyFont="1" applyBorder="1" applyAlignment="1">
      <alignment horizontal="center" vertical="center"/>
    </xf>
    <xf numFmtId="0" fontId="15" fillId="0" borderId="8" xfId="0" applyNumberFormat="1" applyFont="1" applyBorder="1" applyAlignment="1">
      <alignment horizontal="center" vertical="center"/>
    </xf>
    <xf numFmtId="0" fontId="15" fillId="0" borderId="29" xfId="0" applyNumberFormat="1" applyFont="1" applyBorder="1" applyAlignment="1">
      <alignment horizontal="center" vertical="center"/>
    </xf>
    <xf numFmtId="0" fontId="15" fillId="0" borderId="41" xfId="0" applyNumberFormat="1" applyFont="1" applyBorder="1" applyAlignment="1">
      <alignment horizontal="center" vertical="center"/>
    </xf>
    <xf numFmtId="0" fontId="15" fillId="0" borderId="42" xfId="0" applyNumberFormat="1" applyFont="1" applyBorder="1" applyAlignment="1">
      <alignment horizontal="center" vertical="center"/>
    </xf>
    <xf numFmtId="0" fontId="15" fillId="0" borderId="57" xfId="0" applyNumberFormat="1" applyFont="1" applyBorder="1" applyAlignment="1">
      <alignment horizontal="center" vertical="center"/>
    </xf>
    <xf numFmtId="0" fontId="15" fillId="0" borderId="58" xfId="0" applyNumberFormat="1" applyFont="1" applyBorder="1" applyAlignment="1">
      <alignment horizontal="center" vertical="center"/>
    </xf>
    <xf numFmtId="0" fontId="15" fillId="0" borderId="34"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36" xfId="0" applyNumberFormat="1" applyFont="1" applyBorder="1" applyAlignment="1">
      <alignment horizontal="center" vertical="center"/>
    </xf>
    <xf numFmtId="0" fontId="15" fillId="0" borderId="28" xfId="0" applyNumberFormat="1" applyFont="1" applyBorder="1" applyAlignment="1">
      <alignment horizontal="center" vertical="center"/>
    </xf>
    <xf numFmtId="0" fontId="15" fillId="0" borderId="7" xfId="0" applyNumberFormat="1" applyFont="1" applyBorder="1" applyAlignment="1">
      <alignment horizontal="center" vertical="center"/>
    </xf>
    <xf numFmtId="0" fontId="15" fillId="0" borderId="43" xfId="0" applyNumberFormat="1" applyFont="1" applyBorder="1" applyAlignment="1">
      <alignment horizontal="center" vertical="center"/>
    </xf>
    <xf numFmtId="0" fontId="15" fillId="0" borderId="44" xfId="0" applyNumberFormat="1" applyFont="1" applyBorder="1" applyAlignment="1">
      <alignment horizontal="center" vertical="center"/>
    </xf>
    <xf numFmtId="0" fontId="15" fillId="0" borderId="26" xfId="0" applyNumberFormat="1" applyFont="1" applyBorder="1" applyAlignment="1">
      <alignment horizontal="center" vertical="center"/>
    </xf>
    <xf numFmtId="0" fontId="15" fillId="0" borderId="27" xfId="0" applyFont="1" applyBorder="1" applyAlignment="1">
      <alignment horizontal="center" vertical="center"/>
    </xf>
    <xf numFmtId="0" fontId="15" fillId="0" borderId="8" xfId="0" applyNumberFormat="1" applyFont="1" applyBorder="1" applyAlignment="1">
      <alignment horizontal="center" vertical="center" wrapText="1"/>
    </xf>
    <xf numFmtId="0" fontId="15" fillId="0" borderId="7" xfId="0" applyNumberFormat="1" applyFont="1" applyBorder="1" applyAlignment="1">
      <alignment horizontal="center" vertical="center" wrapText="1"/>
    </xf>
    <xf numFmtId="0" fontId="15" fillId="0" borderId="29" xfId="0" applyNumberFormat="1" applyFont="1" applyBorder="1" applyAlignment="1">
      <alignment horizontal="center" vertical="center" wrapText="1"/>
    </xf>
    <xf numFmtId="0" fontId="15" fillId="0" borderId="56" xfId="0" applyNumberFormat="1" applyFont="1" applyBorder="1" applyAlignment="1">
      <alignment horizontal="center" vertical="center"/>
    </xf>
  </cellXfs>
  <cellStyles count="3">
    <cellStyle name="標準" xfId="0" builtinId="0"/>
    <cellStyle name="標準 2" xfId="1"/>
    <cellStyle name="標準 2 2" xfId="2"/>
  </cellStyles>
  <dxfs count="4">
    <dxf>
      <fill>
        <patternFill>
          <bgColor indexed="34"/>
        </patternFill>
      </fill>
    </dxf>
    <dxf>
      <fill>
        <patternFill>
          <bgColor indexed="10"/>
        </patternFill>
      </fill>
    </dxf>
    <dxf>
      <fill>
        <patternFill>
          <bgColor indexed="34"/>
        </patternFill>
      </fill>
    </dxf>
    <dxf>
      <fill>
        <patternFill>
          <bgColor indexed="10"/>
        </patternFill>
      </fill>
    </dxf>
  </dxfs>
  <tableStyles count="0" defaultTableStyle="TableStyleMedium9" defaultPivotStyle="PivotStyleLight16"/>
  <colors>
    <mruColors>
      <color rgb="FF0000CC"/>
      <color rgb="FF0000FF"/>
      <color rgb="FF00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55"/>
  <sheetViews>
    <sheetView showGridLines="0" showZeros="0" showOutlineSymbols="0" view="pageBreakPreview" zoomScale="87" zoomScaleNormal="87" zoomScaleSheetLayoutView="87" workbookViewId="0">
      <pane ySplit="7" topLeftCell="A8" activePane="bottomLeft" state="frozen"/>
      <selection pane="bottomLeft" activeCell="I44" sqref="I44:I45"/>
    </sheetView>
  </sheetViews>
  <sheetFormatPr defaultColWidth="10.625" defaultRowHeight="18" customHeight="1" x14ac:dyDescent="0.15"/>
  <cols>
    <col min="1" max="1" width="14.875" style="2" customWidth="1"/>
    <col min="2" max="2" width="2.625" style="2" customWidth="1"/>
    <col min="3" max="3" width="30.5" style="2" customWidth="1"/>
    <col min="4" max="10" width="12.125" style="2" customWidth="1"/>
    <col min="11" max="11" width="20.625" style="2" customWidth="1"/>
    <col min="12" max="20" width="10.625" style="47"/>
    <col min="21" max="16384" width="10.625" style="2"/>
  </cols>
  <sheetData>
    <row r="1" spans="1:20" ht="18" customHeight="1" x14ac:dyDescent="0.15">
      <c r="A1" s="20" t="s">
        <v>60</v>
      </c>
      <c r="H1" s="16" t="s">
        <v>27</v>
      </c>
      <c r="I1" s="16" t="s">
        <v>49</v>
      </c>
      <c r="J1" s="50" t="s">
        <v>28</v>
      </c>
      <c r="K1" s="31" t="s">
        <v>50</v>
      </c>
    </row>
    <row r="2" spans="1:20" ht="18" customHeight="1" x14ac:dyDescent="0.15">
      <c r="B2" s="1"/>
      <c r="H2" s="16" t="s">
        <v>29</v>
      </c>
      <c r="I2" s="92" t="s">
        <v>51</v>
      </c>
      <c r="J2" s="92"/>
      <c r="K2" s="92"/>
      <c r="L2" s="47" t="s">
        <v>34</v>
      </c>
    </row>
    <row r="3" spans="1:20" ht="12.6" customHeight="1" thickBot="1" x14ac:dyDescent="0.2">
      <c r="A3" s="1"/>
      <c r="B3" s="1"/>
      <c r="J3" s="4"/>
      <c r="K3" s="5" t="s">
        <v>22</v>
      </c>
    </row>
    <row r="4" spans="1:20" ht="12.6" customHeight="1" thickBot="1" x14ac:dyDescent="0.2">
      <c r="A4" s="104" t="s">
        <v>0</v>
      </c>
      <c r="B4" s="98" t="s">
        <v>1</v>
      </c>
      <c r="C4" s="99"/>
      <c r="D4" s="95" t="s">
        <v>2</v>
      </c>
      <c r="E4" s="118" t="s">
        <v>13</v>
      </c>
      <c r="F4" s="119"/>
      <c r="G4" s="119"/>
      <c r="H4" s="119"/>
      <c r="I4" s="119"/>
      <c r="J4" s="17"/>
      <c r="K4" s="107" t="s">
        <v>9</v>
      </c>
    </row>
    <row r="5" spans="1:20" ht="12.6" customHeight="1" thickBot="1" x14ac:dyDescent="0.2">
      <c r="A5" s="105"/>
      <c r="B5" s="100"/>
      <c r="C5" s="101"/>
      <c r="D5" s="96"/>
      <c r="E5" s="93" t="s">
        <v>3</v>
      </c>
      <c r="F5" s="94"/>
      <c r="G5" s="114" t="s">
        <v>6</v>
      </c>
      <c r="H5" s="111" t="s">
        <v>8</v>
      </c>
      <c r="I5" s="93" t="s">
        <v>12</v>
      </c>
      <c r="J5" s="117"/>
      <c r="K5" s="108"/>
    </row>
    <row r="6" spans="1:20" ht="12.6" customHeight="1" x14ac:dyDescent="0.15">
      <c r="A6" s="105"/>
      <c r="B6" s="100"/>
      <c r="C6" s="101"/>
      <c r="D6" s="96"/>
      <c r="E6" s="114" t="s">
        <v>4</v>
      </c>
      <c r="F6" s="114" t="s">
        <v>5</v>
      </c>
      <c r="G6" s="96"/>
      <c r="H6" s="112"/>
      <c r="I6" s="115" t="s">
        <v>11</v>
      </c>
      <c r="J6" s="110" t="s">
        <v>7</v>
      </c>
      <c r="K6" s="108"/>
    </row>
    <row r="7" spans="1:20" ht="12.6" customHeight="1" thickBot="1" x14ac:dyDescent="0.2">
      <c r="A7" s="106"/>
      <c r="B7" s="102"/>
      <c r="C7" s="103"/>
      <c r="D7" s="97"/>
      <c r="E7" s="97"/>
      <c r="F7" s="97"/>
      <c r="G7" s="97"/>
      <c r="H7" s="113"/>
      <c r="I7" s="116"/>
      <c r="J7" s="103"/>
      <c r="K7" s="109"/>
      <c r="L7" s="47" t="s">
        <v>36</v>
      </c>
    </row>
    <row r="8" spans="1:20" s="3" customFormat="1" ht="12.6" customHeight="1" thickTop="1" x14ac:dyDescent="0.15">
      <c r="A8" s="6"/>
      <c r="B8" s="87" t="s">
        <v>14</v>
      </c>
      <c r="C8" s="51" t="s">
        <v>39</v>
      </c>
      <c r="D8" s="65">
        <f>SUM(E8:J8)</f>
        <v>40200</v>
      </c>
      <c r="E8" s="58"/>
      <c r="F8" s="58"/>
      <c r="G8" s="58">
        <v>10900</v>
      </c>
      <c r="H8" s="58"/>
      <c r="I8" s="58">
        <v>12997</v>
      </c>
      <c r="J8" s="54">
        <v>16303</v>
      </c>
      <c r="K8" s="9"/>
      <c r="L8" s="48" t="s">
        <v>38</v>
      </c>
      <c r="M8" s="48"/>
      <c r="N8" s="48"/>
      <c r="O8" s="48"/>
      <c r="P8" s="48"/>
      <c r="Q8" s="48"/>
      <c r="R8" s="48"/>
      <c r="S8" s="48"/>
      <c r="T8" s="48"/>
    </row>
    <row r="9" spans="1:20" s="3" customFormat="1" ht="12.6" customHeight="1" x14ac:dyDescent="0.15">
      <c r="A9" s="7"/>
      <c r="B9" s="88"/>
      <c r="C9" s="52"/>
      <c r="D9" s="66">
        <f>SUM(E9:J9)</f>
        <v>0</v>
      </c>
      <c r="E9" s="59"/>
      <c r="F9" s="59"/>
      <c r="G9" s="59"/>
      <c r="H9" s="59"/>
      <c r="I9" s="59"/>
      <c r="J9" s="55"/>
      <c r="K9" s="10"/>
      <c r="L9" s="48"/>
      <c r="M9" s="48"/>
      <c r="N9" s="48"/>
      <c r="O9" s="48"/>
      <c r="P9" s="48"/>
      <c r="Q9" s="48"/>
      <c r="R9" s="48"/>
      <c r="S9" s="48"/>
      <c r="T9" s="48"/>
    </row>
    <row r="10" spans="1:20" s="3" customFormat="1" ht="12.6" customHeight="1" x14ac:dyDescent="0.15">
      <c r="A10" s="21" t="s">
        <v>16</v>
      </c>
      <c r="B10" s="88"/>
      <c r="C10" s="52"/>
      <c r="D10" s="66">
        <f t="shared" ref="D10:D13" si="0">SUM(E10:J10)</f>
        <v>0</v>
      </c>
      <c r="E10" s="59"/>
      <c r="F10" s="59"/>
      <c r="G10" s="59"/>
      <c r="H10" s="59"/>
      <c r="I10" s="59"/>
      <c r="J10" s="55"/>
      <c r="K10" s="10"/>
      <c r="L10" s="48"/>
      <c r="M10" s="48"/>
      <c r="N10" s="48"/>
      <c r="O10" s="48"/>
      <c r="P10" s="48"/>
      <c r="Q10" s="48"/>
      <c r="R10" s="48"/>
      <c r="S10" s="48"/>
      <c r="T10" s="48"/>
    </row>
    <row r="11" spans="1:20" s="3" customFormat="1" ht="12.6" customHeight="1" x14ac:dyDescent="0.15">
      <c r="A11" s="22"/>
      <c r="B11" s="88"/>
      <c r="C11" s="52"/>
      <c r="D11" s="66">
        <f t="shared" si="0"/>
        <v>0</v>
      </c>
      <c r="E11" s="59"/>
      <c r="F11" s="59"/>
      <c r="G11" s="59"/>
      <c r="H11" s="59"/>
      <c r="I11" s="59"/>
      <c r="J11" s="55"/>
      <c r="K11" s="10"/>
      <c r="L11" s="48"/>
      <c r="M11" s="48"/>
      <c r="N11" s="48"/>
      <c r="O11" s="48"/>
      <c r="P11" s="48"/>
      <c r="Q11" s="48"/>
      <c r="R11" s="48"/>
      <c r="S11" s="48"/>
      <c r="T11" s="48"/>
    </row>
    <row r="12" spans="1:20" s="3" customFormat="1" ht="12.6" customHeight="1" x14ac:dyDescent="0.15">
      <c r="A12" s="22"/>
      <c r="B12" s="88"/>
      <c r="C12" s="52"/>
      <c r="D12" s="66">
        <f t="shared" si="0"/>
        <v>0</v>
      </c>
      <c r="E12" s="59"/>
      <c r="F12" s="59"/>
      <c r="G12" s="59"/>
      <c r="H12" s="59"/>
      <c r="I12" s="59"/>
      <c r="J12" s="55"/>
      <c r="K12" s="10"/>
      <c r="L12" s="48"/>
      <c r="M12" s="48"/>
      <c r="N12" s="48"/>
      <c r="O12" s="48"/>
      <c r="P12" s="48"/>
      <c r="Q12" s="48"/>
      <c r="R12" s="48"/>
      <c r="S12" s="48"/>
      <c r="T12" s="48"/>
    </row>
    <row r="13" spans="1:20" s="3" customFormat="1" ht="12.6" customHeight="1" thickBot="1" x14ac:dyDescent="0.2">
      <c r="A13" s="22"/>
      <c r="B13" s="89"/>
      <c r="C13" s="32" t="s">
        <v>52</v>
      </c>
      <c r="D13" s="67">
        <f t="shared" si="0"/>
        <v>40200</v>
      </c>
      <c r="E13" s="67">
        <f t="shared" ref="E13:J13" si="1">SUM(E8:E12)</f>
        <v>0</v>
      </c>
      <c r="F13" s="67">
        <f t="shared" si="1"/>
        <v>0</v>
      </c>
      <c r="G13" s="67">
        <f t="shared" si="1"/>
        <v>10900</v>
      </c>
      <c r="H13" s="67">
        <f t="shared" si="1"/>
        <v>0</v>
      </c>
      <c r="I13" s="67">
        <f t="shared" si="1"/>
        <v>12997</v>
      </c>
      <c r="J13" s="67">
        <f t="shared" si="1"/>
        <v>16303</v>
      </c>
      <c r="K13" s="12"/>
      <c r="L13" s="48"/>
      <c r="M13" s="48"/>
      <c r="N13" s="48"/>
      <c r="O13" s="48"/>
      <c r="P13" s="48"/>
      <c r="Q13" s="48"/>
      <c r="R13" s="48"/>
      <c r="S13" s="48"/>
      <c r="T13" s="48"/>
    </row>
    <row r="14" spans="1:20" s="3" customFormat="1" ht="12.6" customHeight="1" thickBot="1" x14ac:dyDescent="0.2">
      <c r="A14" s="22"/>
      <c r="B14" s="90" t="s">
        <v>15</v>
      </c>
      <c r="C14" s="91"/>
      <c r="D14" s="68">
        <f>SUM(E14:J14)</f>
        <v>40200</v>
      </c>
      <c r="E14" s="60"/>
      <c r="F14" s="60"/>
      <c r="G14" s="60">
        <v>10900</v>
      </c>
      <c r="H14" s="60"/>
      <c r="I14" s="60">
        <v>12997</v>
      </c>
      <c r="J14" s="60">
        <v>16303</v>
      </c>
      <c r="K14" s="11"/>
      <c r="L14" s="48" t="s">
        <v>33</v>
      </c>
      <c r="M14" s="48"/>
      <c r="N14" s="48"/>
      <c r="O14" s="48"/>
      <c r="P14" s="48"/>
      <c r="Q14" s="48"/>
      <c r="R14" s="48"/>
      <c r="S14" s="48"/>
      <c r="T14" s="48"/>
    </row>
    <row r="15" spans="1:20" s="3" customFormat="1" ht="12.6" customHeight="1" thickTop="1" x14ac:dyDescent="0.15">
      <c r="A15" s="23"/>
      <c r="B15" s="87" t="s">
        <v>14</v>
      </c>
      <c r="C15" s="51" t="s">
        <v>40</v>
      </c>
      <c r="D15" s="65">
        <f>SUM(E15:J15)</f>
        <v>401532</v>
      </c>
      <c r="E15" s="58"/>
      <c r="F15" s="58">
        <v>400345</v>
      </c>
      <c r="G15" s="58"/>
      <c r="H15" s="58"/>
      <c r="I15" s="58">
        <v>527</v>
      </c>
      <c r="J15" s="54">
        <v>660</v>
      </c>
      <c r="K15" s="9"/>
      <c r="L15" s="48" t="s">
        <v>38</v>
      </c>
      <c r="M15" s="48"/>
      <c r="N15" s="48"/>
      <c r="O15" s="48"/>
      <c r="P15" s="48"/>
      <c r="Q15" s="48"/>
      <c r="R15" s="48"/>
      <c r="S15" s="48"/>
      <c r="T15" s="48"/>
    </row>
    <row r="16" spans="1:20" s="3" customFormat="1" ht="12.6" customHeight="1" x14ac:dyDescent="0.15">
      <c r="A16" s="22"/>
      <c r="B16" s="88"/>
      <c r="C16" s="52" t="s">
        <v>41</v>
      </c>
      <c r="D16" s="66">
        <f t="shared" ref="D16:D42" si="2">SUM(E16:J16)</f>
        <v>10032</v>
      </c>
      <c r="E16" s="59"/>
      <c r="F16" s="59"/>
      <c r="G16" s="59"/>
      <c r="H16" s="59"/>
      <c r="I16" s="59">
        <v>8900</v>
      </c>
      <c r="J16" s="55">
        <v>1132</v>
      </c>
      <c r="K16" s="10"/>
      <c r="L16" s="48"/>
      <c r="M16" s="48"/>
      <c r="N16" s="48"/>
      <c r="O16" s="48"/>
      <c r="P16" s="48"/>
      <c r="Q16" s="48"/>
      <c r="R16" s="48"/>
      <c r="S16" s="48"/>
      <c r="T16" s="48"/>
    </row>
    <row r="17" spans="1:20" s="3" customFormat="1" ht="12.6" customHeight="1" x14ac:dyDescent="0.15">
      <c r="A17" s="21" t="s">
        <v>17</v>
      </c>
      <c r="B17" s="88"/>
      <c r="C17" s="52" t="s">
        <v>42</v>
      </c>
      <c r="D17" s="66">
        <f t="shared" si="2"/>
        <v>10835</v>
      </c>
      <c r="E17" s="59"/>
      <c r="F17" s="59"/>
      <c r="G17" s="59"/>
      <c r="H17" s="59"/>
      <c r="I17" s="59">
        <v>9613</v>
      </c>
      <c r="J17" s="55">
        <v>1222</v>
      </c>
      <c r="K17" s="10"/>
      <c r="L17" s="48"/>
      <c r="M17" s="48"/>
      <c r="N17" s="48"/>
      <c r="O17" s="48"/>
      <c r="P17" s="48"/>
      <c r="Q17" s="48"/>
      <c r="R17" s="48"/>
      <c r="S17" s="48"/>
      <c r="T17" s="48"/>
    </row>
    <row r="18" spans="1:20" s="3" customFormat="1" ht="12.6" customHeight="1" x14ac:dyDescent="0.15">
      <c r="A18" s="22"/>
      <c r="B18" s="88"/>
      <c r="C18" s="52"/>
      <c r="D18" s="66">
        <f t="shared" si="2"/>
        <v>0</v>
      </c>
      <c r="E18" s="59"/>
      <c r="F18" s="59"/>
      <c r="G18" s="59"/>
      <c r="H18" s="59"/>
      <c r="I18" s="59"/>
      <c r="J18" s="55"/>
      <c r="K18" s="10"/>
      <c r="L18" s="48"/>
      <c r="M18" s="48"/>
      <c r="N18" s="48"/>
      <c r="O18" s="48"/>
      <c r="P18" s="48"/>
      <c r="Q18" s="48"/>
      <c r="R18" s="48"/>
      <c r="S18" s="48"/>
      <c r="T18" s="48"/>
    </row>
    <row r="19" spans="1:20" ht="12.6" customHeight="1" x14ac:dyDescent="0.15">
      <c r="A19" s="22"/>
      <c r="B19" s="88"/>
      <c r="C19" s="52"/>
      <c r="D19" s="66">
        <f t="shared" si="2"/>
        <v>0</v>
      </c>
      <c r="E19" s="59"/>
      <c r="F19" s="59"/>
      <c r="G19" s="59"/>
      <c r="H19" s="59"/>
      <c r="I19" s="59"/>
      <c r="J19" s="55"/>
      <c r="K19" s="10"/>
    </row>
    <row r="20" spans="1:20" s="3" customFormat="1" ht="12.6" customHeight="1" thickBot="1" x14ac:dyDescent="0.2">
      <c r="A20" s="22"/>
      <c r="B20" s="89"/>
      <c r="C20" s="32" t="s">
        <v>53</v>
      </c>
      <c r="D20" s="67">
        <f t="shared" si="2"/>
        <v>422399</v>
      </c>
      <c r="E20" s="67">
        <f t="shared" ref="E20:J20" si="3">SUM(E15:E19)</f>
        <v>0</v>
      </c>
      <c r="F20" s="67">
        <f t="shared" si="3"/>
        <v>400345</v>
      </c>
      <c r="G20" s="67">
        <f t="shared" si="3"/>
        <v>0</v>
      </c>
      <c r="H20" s="67">
        <f t="shared" si="3"/>
        <v>0</v>
      </c>
      <c r="I20" s="67">
        <f t="shared" si="3"/>
        <v>19040</v>
      </c>
      <c r="J20" s="67">
        <f t="shared" si="3"/>
        <v>3014</v>
      </c>
      <c r="K20" s="12"/>
      <c r="L20" s="48"/>
      <c r="M20" s="48"/>
      <c r="N20" s="48"/>
      <c r="O20" s="48"/>
      <c r="P20" s="48"/>
      <c r="Q20" s="48"/>
      <c r="R20" s="48"/>
      <c r="S20" s="48"/>
      <c r="T20" s="48"/>
    </row>
    <row r="21" spans="1:20" s="3" customFormat="1" ht="12.6" customHeight="1" thickBot="1" x14ac:dyDescent="0.2">
      <c r="A21" s="22"/>
      <c r="B21" s="90" t="s">
        <v>23</v>
      </c>
      <c r="C21" s="91"/>
      <c r="D21" s="68">
        <f>SUM(E21:J21)</f>
        <v>422399</v>
      </c>
      <c r="E21" s="60"/>
      <c r="F21" s="60">
        <v>400345</v>
      </c>
      <c r="G21" s="60"/>
      <c r="H21" s="60"/>
      <c r="I21" s="60">
        <v>19040</v>
      </c>
      <c r="J21" s="60">
        <v>3014</v>
      </c>
      <c r="K21" s="11"/>
      <c r="L21" s="48" t="s">
        <v>33</v>
      </c>
      <c r="M21" s="48"/>
      <c r="N21" s="48"/>
      <c r="O21" s="48"/>
      <c r="P21" s="48"/>
      <c r="Q21" s="48"/>
      <c r="R21" s="48"/>
      <c r="S21" s="48"/>
      <c r="T21" s="48"/>
    </row>
    <row r="22" spans="1:20" s="3" customFormat="1" ht="12.6" customHeight="1" thickTop="1" x14ac:dyDescent="0.15">
      <c r="A22" s="23"/>
      <c r="B22" s="87" t="s">
        <v>14</v>
      </c>
      <c r="C22" s="51" t="s">
        <v>43</v>
      </c>
      <c r="D22" s="65">
        <f t="shared" si="2"/>
        <v>311844</v>
      </c>
      <c r="E22" s="58"/>
      <c r="F22" s="58"/>
      <c r="G22" s="58">
        <v>146800</v>
      </c>
      <c r="H22" s="58">
        <v>136001</v>
      </c>
      <c r="I22" s="58">
        <v>12884</v>
      </c>
      <c r="J22" s="54">
        <v>16159</v>
      </c>
      <c r="K22" s="9"/>
      <c r="L22" s="48" t="s">
        <v>38</v>
      </c>
      <c r="M22" s="48"/>
      <c r="N22" s="48"/>
      <c r="O22" s="48"/>
      <c r="P22" s="48"/>
      <c r="Q22" s="48"/>
      <c r="R22" s="48"/>
      <c r="S22" s="48"/>
      <c r="T22" s="48"/>
    </row>
    <row r="23" spans="1:20" s="3" customFormat="1" ht="12.6" customHeight="1" x14ac:dyDescent="0.15">
      <c r="A23" s="22"/>
      <c r="B23" s="88"/>
      <c r="C23" s="52"/>
      <c r="D23" s="66">
        <f t="shared" si="2"/>
        <v>0</v>
      </c>
      <c r="E23" s="59"/>
      <c r="F23" s="59"/>
      <c r="G23" s="59"/>
      <c r="H23" s="59"/>
      <c r="I23" s="59"/>
      <c r="J23" s="55"/>
      <c r="K23" s="10"/>
      <c r="L23" s="48"/>
      <c r="M23" s="48"/>
      <c r="N23" s="48"/>
      <c r="O23" s="48"/>
      <c r="P23" s="48"/>
      <c r="Q23" s="48"/>
      <c r="R23" s="48"/>
      <c r="S23" s="48"/>
      <c r="T23" s="48"/>
    </row>
    <row r="24" spans="1:20" s="3" customFormat="1" ht="12.6" customHeight="1" x14ac:dyDescent="0.15">
      <c r="A24" s="21" t="s">
        <v>18</v>
      </c>
      <c r="B24" s="88"/>
      <c r="C24" s="52"/>
      <c r="D24" s="66">
        <f t="shared" si="2"/>
        <v>0</v>
      </c>
      <c r="E24" s="59"/>
      <c r="F24" s="59"/>
      <c r="G24" s="59"/>
      <c r="H24" s="59"/>
      <c r="I24" s="59"/>
      <c r="J24" s="55"/>
      <c r="K24" s="10"/>
      <c r="L24" s="48"/>
      <c r="M24" s="48"/>
      <c r="N24" s="48"/>
      <c r="O24" s="48"/>
      <c r="P24" s="48"/>
      <c r="Q24" s="48"/>
      <c r="R24" s="48"/>
      <c r="S24" s="48"/>
      <c r="T24" s="48"/>
    </row>
    <row r="25" spans="1:20" ht="12.6" customHeight="1" x14ac:dyDescent="0.15">
      <c r="A25" s="22"/>
      <c r="B25" s="88"/>
      <c r="C25" s="52"/>
      <c r="D25" s="66">
        <f t="shared" si="2"/>
        <v>0</v>
      </c>
      <c r="E25" s="59"/>
      <c r="F25" s="59"/>
      <c r="G25" s="59"/>
      <c r="H25" s="59"/>
      <c r="I25" s="59"/>
      <c r="J25" s="55"/>
      <c r="K25" s="10"/>
    </row>
    <row r="26" spans="1:20" s="3" customFormat="1" ht="12.6" customHeight="1" x14ac:dyDescent="0.15">
      <c r="A26" s="22"/>
      <c r="B26" s="88"/>
      <c r="C26" s="52"/>
      <c r="D26" s="66">
        <f t="shared" si="2"/>
        <v>0</v>
      </c>
      <c r="E26" s="59"/>
      <c r="F26" s="59"/>
      <c r="G26" s="59"/>
      <c r="H26" s="59"/>
      <c r="I26" s="59"/>
      <c r="J26" s="55"/>
      <c r="K26" s="10"/>
      <c r="L26" s="48"/>
      <c r="M26" s="48"/>
      <c r="N26" s="48"/>
      <c r="O26" s="48"/>
      <c r="P26" s="48"/>
      <c r="Q26" s="48"/>
      <c r="R26" s="48"/>
      <c r="S26" s="48"/>
      <c r="T26" s="48"/>
    </row>
    <row r="27" spans="1:20" s="3" customFormat="1" ht="12.6" customHeight="1" thickBot="1" x14ac:dyDescent="0.2">
      <c r="A27" s="22"/>
      <c r="B27" s="89"/>
      <c r="C27" s="32" t="s">
        <v>54</v>
      </c>
      <c r="D27" s="67">
        <f t="shared" si="2"/>
        <v>311844</v>
      </c>
      <c r="E27" s="67">
        <f t="shared" ref="E27:J27" si="4">SUM(E22:E26)</f>
        <v>0</v>
      </c>
      <c r="F27" s="67">
        <f t="shared" si="4"/>
        <v>0</v>
      </c>
      <c r="G27" s="67">
        <f t="shared" si="4"/>
        <v>146800</v>
      </c>
      <c r="H27" s="67">
        <f t="shared" si="4"/>
        <v>136001</v>
      </c>
      <c r="I27" s="67">
        <f t="shared" si="4"/>
        <v>12884</v>
      </c>
      <c r="J27" s="67">
        <f t="shared" si="4"/>
        <v>16159</v>
      </c>
      <c r="K27" s="12"/>
      <c r="L27" s="48"/>
      <c r="M27" s="48"/>
      <c r="N27" s="48"/>
      <c r="O27" s="48"/>
      <c r="P27" s="48"/>
      <c r="Q27" s="48"/>
      <c r="R27" s="48"/>
      <c r="S27" s="48"/>
      <c r="T27" s="48"/>
    </row>
    <row r="28" spans="1:20" s="3" customFormat="1" ht="12.6" customHeight="1" thickBot="1" x14ac:dyDescent="0.2">
      <c r="A28" s="24"/>
      <c r="B28" s="90" t="s">
        <v>24</v>
      </c>
      <c r="C28" s="91"/>
      <c r="D28" s="69">
        <f t="shared" si="2"/>
        <v>311844</v>
      </c>
      <c r="E28" s="61"/>
      <c r="F28" s="61"/>
      <c r="G28" s="61">
        <v>146800</v>
      </c>
      <c r="H28" s="61">
        <v>136001</v>
      </c>
      <c r="I28" s="61">
        <v>12884</v>
      </c>
      <c r="J28" s="61">
        <v>16159</v>
      </c>
      <c r="K28" s="13"/>
      <c r="L28" s="48" t="s">
        <v>33</v>
      </c>
      <c r="M28" s="48"/>
      <c r="N28" s="48"/>
      <c r="O28" s="48"/>
      <c r="P28" s="48"/>
      <c r="Q28" s="48"/>
      <c r="R28" s="48"/>
      <c r="S28" s="48"/>
      <c r="T28" s="48"/>
    </row>
    <row r="29" spans="1:20" ht="12.6" customHeight="1" thickTop="1" x14ac:dyDescent="0.15">
      <c r="A29" s="23"/>
      <c r="B29" s="87" t="s">
        <v>14</v>
      </c>
      <c r="C29" s="75" t="s">
        <v>61</v>
      </c>
      <c r="D29" s="65">
        <f t="shared" si="2"/>
        <v>6050</v>
      </c>
      <c r="E29" s="58"/>
      <c r="F29" s="58"/>
      <c r="G29" s="58">
        <v>4500</v>
      </c>
      <c r="H29" s="58"/>
      <c r="I29" s="58">
        <v>688</v>
      </c>
      <c r="J29" s="54">
        <v>862</v>
      </c>
      <c r="K29" s="9"/>
      <c r="L29" s="48" t="s">
        <v>38</v>
      </c>
    </row>
    <row r="30" spans="1:20" ht="12.6" customHeight="1" x14ac:dyDescent="0.15">
      <c r="A30" s="22"/>
      <c r="B30" s="88"/>
      <c r="C30" s="74" t="s">
        <v>62</v>
      </c>
      <c r="D30" s="66">
        <f t="shared" si="2"/>
        <v>271</v>
      </c>
      <c r="E30" s="59"/>
      <c r="F30" s="59"/>
      <c r="G30" s="59"/>
      <c r="H30" s="59"/>
      <c r="I30" s="59">
        <v>240</v>
      </c>
      <c r="J30" s="55">
        <v>31</v>
      </c>
      <c r="K30" s="10"/>
    </row>
    <row r="31" spans="1:20" ht="12.6" customHeight="1" x14ac:dyDescent="0.15">
      <c r="A31" s="21" t="s">
        <v>19</v>
      </c>
      <c r="B31" s="88"/>
      <c r="C31" s="74" t="s">
        <v>63</v>
      </c>
      <c r="D31" s="66">
        <f>SUM(E31:J31)</f>
        <v>74579</v>
      </c>
      <c r="E31" s="59">
        <v>36496</v>
      </c>
      <c r="F31" s="59"/>
      <c r="G31" s="59">
        <v>38000</v>
      </c>
      <c r="H31" s="59"/>
      <c r="I31" s="59">
        <v>37</v>
      </c>
      <c r="J31" s="55">
        <v>46</v>
      </c>
      <c r="K31" s="10"/>
    </row>
    <row r="32" spans="1:20" ht="12.6" customHeight="1" x14ac:dyDescent="0.15">
      <c r="A32" s="22"/>
      <c r="B32" s="88"/>
      <c r="C32" s="74"/>
      <c r="D32" s="66">
        <f>SUM(E32:J32)</f>
        <v>0</v>
      </c>
      <c r="E32" s="59"/>
      <c r="F32" s="59"/>
      <c r="G32" s="59"/>
      <c r="H32" s="59"/>
      <c r="I32" s="59"/>
      <c r="J32" s="55"/>
      <c r="K32" s="10"/>
    </row>
    <row r="33" spans="1:20" ht="12.6" customHeight="1" x14ac:dyDescent="0.15">
      <c r="A33" s="22"/>
      <c r="B33" s="88"/>
      <c r="C33" s="74"/>
      <c r="D33" s="66">
        <f t="shared" si="2"/>
        <v>0</v>
      </c>
      <c r="E33" s="59"/>
      <c r="F33" s="59"/>
      <c r="G33" s="59"/>
      <c r="H33" s="59"/>
      <c r="I33" s="59"/>
      <c r="J33" s="55"/>
      <c r="K33" s="10"/>
    </row>
    <row r="34" spans="1:20" ht="12.6" customHeight="1" thickBot="1" x14ac:dyDescent="0.2">
      <c r="A34" s="22"/>
      <c r="B34" s="89"/>
      <c r="C34" s="32" t="s">
        <v>55</v>
      </c>
      <c r="D34" s="67">
        <f t="shared" si="2"/>
        <v>80900</v>
      </c>
      <c r="E34" s="67">
        <f t="shared" ref="E34:J34" si="5">SUM(E29:E33)</f>
        <v>36496</v>
      </c>
      <c r="F34" s="67">
        <f>SUM(F29:F33)</f>
        <v>0</v>
      </c>
      <c r="G34" s="67">
        <f t="shared" si="5"/>
        <v>42500</v>
      </c>
      <c r="H34" s="67">
        <f t="shared" si="5"/>
        <v>0</v>
      </c>
      <c r="I34" s="67">
        <f t="shared" si="5"/>
        <v>965</v>
      </c>
      <c r="J34" s="67">
        <f t="shared" si="5"/>
        <v>939</v>
      </c>
      <c r="K34" s="12"/>
    </row>
    <row r="35" spans="1:20" ht="12.6" customHeight="1" thickBot="1" x14ac:dyDescent="0.2">
      <c r="A35" s="22"/>
      <c r="B35" s="90" t="s">
        <v>25</v>
      </c>
      <c r="C35" s="91"/>
      <c r="D35" s="70">
        <f t="shared" si="2"/>
        <v>80900</v>
      </c>
      <c r="E35" s="62">
        <v>36496</v>
      </c>
      <c r="F35" s="62"/>
      <c r="G35" s="62">
        <v>42500</v>
      </c>
      <c r="H35" s="62"/>
      <c r="I35" s="62">
        <v>965</v>
      </c>
      <c r="J35" s="62">
        <v>939</v>
      </c>
      <c r="K35" s="14"/>
      <c r="L35" s="48" t="s">
        <v>33</v>
      </c>
    </row>
    <row r="36" spans="1:20" ht="12.6" customHeight="1" thickTop="1" x14ac:dyDescent="0.15">
      <c r="A36" s="25"/>
      <c r="B36" s="87" t="s">
        <v>14</v>
      </c>
      <c r="C36" s="53" t="s">
        <v>44</v>
      </c>
      <c r="D36" s="68">
        <f t="shared" si="2"/>
        <v>12000</v>
      </c>
      <c r="E36" s="60"/>
      <c r="F36" s="60"/>
      <c r="G36" s="60"/>
      <c r="H36" s="60"/>
      <c r="I36" s="60">
        <v>12000</v>
      </c>
      <c r="J36" s="63"/>
      <c r="K36" s="11"/>
      <c r="L36" s="48" t="s">
        <v>38</v>
      </c>
    </row>
    <row r="37" spans="1:20" s="3" customFormat="1" ht="12.6" customHeight="1" x14ac:dyDescent="0.15">
      <c r="A37" s="22"/>
      <c r="B37" s="88"/>
      <c r="C37" s="52" t="s">
        <v>45</v>
      </c>
      <c r="D37" s="66">
        <f t="shared" si="2"/>
        <v>70</v>
      </c>
      <c r="E37" s="59"/>
      <c r="F37" s="59"/>
      <c r="G37" s="59"/>
      <c r="H37" s="59"/>
      <c r="I37" s="59">
        <v>62</v>
      </c>
      <c r="J37" s="55">
        <v>8</v>
      </c>
      <c r="K37" s="10"/>
      <c r="L37" s="48"/>
      <c r="M37" s="48"/>
      <c r="N37" s="48"/>
      <c r="O37" s="48"/>
      <c r="P37" s="48"/>
      <c r="Q37" s="48"/>
      <c r="R37" s="48"/>
      <c r="S37" s="48"/>
      <c r="T37" s="48"/>
    </row>
    <row r="38" spans="1:20" s="3" customFormat="1" ht="12.6" customHeight="1" x14ac:dyDescent="0.15">
      <c r="A38" s="21" t="s">
        <v>20</v>
      </c>
      <c r="B38" s="88"/>
      <c r="C38" s="52" t="s">
        <v>46</v>
      </c>
      <c r="D38" s="66">
        <f t="shared" si="2"/>
        <v>225</v>
      </c>
      <c r="E38" s="59"/>
      <c r="F38" s="59"/>
      <c r="G38" s="59"/>
      <c r="H38" s="59"/>
      <c r="I38" s="59">
        <v>200</v>
      </c>
      <c r="J38" s="55">
        <v>25</v>
      </c>
      <c r="K38" s="10"/>
      <c r="L38" s="48"/>
      <c r="M38" s="48"/>
      <c r="N38" s="48"/>
      <c r="O38" s="48"/>
      <c r="P38" s="48"/>
      <c r="Q38" s="48"/>
      <c r="R38" s="48"/>
      <c r="S38" s="48"/>
      <c r="T38" s="48"/>
    </row>
    <row r="39" spans="1:20" s="3" customFormat="1" ht="12.6" customHeight="1" x14ac:dyDescent="0.15">
      <c r="A39" s="21" t="s">
        <v>21</v>
      </c>
      <c r="B39" s="88"/>
      <c r="C39" s="52" t="s">
        <v>47</v>
      </c>
      <c r="D39" s="66">
        <f t="shared" si="2"/>
        <v>11</v>
      </c>
      <c r="E39" s="59"/>
      <c r="F39" s="59"/>
      <c r="G39" s="59"/>
      <c r="H39" s="59"/>
      <c r="I39" s="59">
        <v>10</v>
      </c>
      <c r="J39" s="55">
        <v>1</v>
      </c>
      <c r="K39" s="10"/>
      <c r="L39" s="48"/>
      <c r="M39" s="48"/>
      <c r="N39" s="48"/>
      <c r="O39" s="48"/>
      <c r="P39" s="48"/>
      <c r="Q39" s="48"/>
      <c r="R39" s="48"/>
      <c r="S39" s="48"/>
      <c r="T39" s="48"/>
    </row>
    <row r="40" spans="1:20" s="3" customFormat="1" ht="12.6" customHeight="1" x14ac:dyDescent="0.15">
      <c r="A40" s="22"/>
      <c r="B40" s="88"/>
      <c r="C40" s="52" t="s">
        <v>48</v>
      </c>
      <c r="D40" s="66">
        <f t="shared" si="2"/>
        <v>80256</v>
      </c>
      <c r="E40" s="59">
        <v>5532</v>
      </c>
      <c r="F40" s="59">
        <v>1500</v>
      </c>
      <c r="G40" s="59">
        <v>9400</v>
      </c>
      <c r="H40" s="59">
        <v>16797</v>
      </c>
      <c r="I40" s="59">
        <v>20861</v>
      </c>
      <c r="J40" s="55">
        <v>26166</v>
      </c>
      <c r="K40" s="10"/>
      <c r="L40" s="48"/>
      <c r="M40" s="48"/>
      <c r="N40" s="48"/>
      <c r="O40" s="48"/>
      <c r="P40" s="48"/>
      <c r="Q40" s="48"/>
      <c r="R40" s="48"/>
      <c r="S40" s="48"/>
      <c r="T40" s="48"/>
    </row>
    <row r="41" spans="1:20" ht="12.6" customHeight="1" thickBot="1" x14ac:dyDescent="0.2">
      <c r="A41" s="7"/>
      <c r="B41" s="89"/>
      <c r="C41" s="32" t="s">
        <v>56</v>
      </c>
      <c r="D41" s="67">
        <f t="shared" si="2"/>
        <v>92562</v>
      </c>
      <c r="E41" s="67">
        <f t="shared" ref="E41:J41" si="6">SUM(E36:E40)</f>
        <v>5532</v>
      </c>
      <c r="F41" s="67">
        <f t="shared" si="6"/>
        <v>1500</v>
      </c>
      <c r="G41" s="67">
        <f t="shared" si="6"/>
        <v>9400</v>
      </c>
      <c r="H41" s="67">
        <f t="shared" si="6"/>
        <v>16797</v>
      </c>
      <c r="I41" s="67">
        <f t="shared" si="6"/>
        <v>33133</v>
      </c>
      <c r="J41" s="67">
        <f t="shared" si="6"/>
        <v>26200</v>
      </c>
      <c r="K41" s="12"/>
    </row>
    <row r="42" spans="1:20" s="3" customFormat="1" ht="12.6" customHeight="1" thickBot="1" x14ac:dyDescent="0.2">
      <c r="A42" s="8"/>
      <c r="B42" s="90" t="s">
        <v>26</v>
      </c>
      <c r="C42" s="91"/>
      <c r="D42" s="69">
        <f t="shared" si="2"/>
        <v>92562</v>
      </c>
      <c r="E42" s="61">
        <v>5532</v>
      </c>
      <c r="F42" s="61">
        <v>1500</v>
      </c>
      <c r="G42" s="61">
        <v>9400</v>
      </c>
      <c r="H42" s="61">
        <v>16797</v>
      </c>
      <c r="I42" s="61">
        <v>33133</v>
      </c>
      <c r="J42" s="61">
        <v>26200</v>
      </c>
      <c r="K42" s="13"/>
      <c r="L42" s="48" t="s">
        <v>33</v>
      </c>
      <c r="M42" s="48"/>
      <c r="N42" s="48"/>
      <c r="O42" s="48"/>
      <c r="P42" s="48"/>
      <c r="Q42" s="48"/>
      <c r="R42" s="48"/>
      <c r="S42" s="48"/>
      <c r="T42" s="48"/>
    </row>
    <row r="43" spans="1:20" s="3" customFormat="1" ht="13.5" customHeight="1" thickTop="1" thickBot="1" x14ac:dyDescent="0.2">
      <c r="A43" s="82" t="s">
        <v>32</v>
      </c>
      <c r="B43" s="83"/>
      <c r="C43" s="84"/>
      <c r="D43" s="71">
        <f>SUM(E43:J43)</f>
        <v>0</v>
      </c>
      <c r="E43" s="64"/>
      <c r="F43" s="64"/>
      <c r="G43" s="64"/>
      <c r="H43" s="64"/>
      <c r="I43" s="64"/>
      <c r="J43" s="64"/>
      <c r="K43" s="9"/>
      <c r="L43" s="48" t="s">
        <v>37</v>
      </c>
      <c r="M43" s="48"/>
      <c r="N43" s="48"/>
      <c r="O43" s="48"/>
      <c r="P43" s="48"/>
      <c r="Q43" s="48"/>
      <c r="R43" s="48"/>
      <c r="S43" s="48"/>
      <c r="T43" s="48"/>
    </row>
    <row r="44" spans="1:20" ht="21.95" customHeight="1" thickTop="1" x14ac:dyDescent="0.15">
      <c r="A44" s="85" t="s">
        <v>10</v>
      </c>
      <c r="B44" s="80" t="s">
        <v>30</v>
      </c>
      <c r="C44" s="81"/>
      <c r="D44" s="72">
        <f>SUM(D13,D20,D27,D34,D41,D43)</f>
        <v>947905</v>
      </c>
      <c r="E44" s="72">
        <f t="shared" ref="E44:J44" si="7">SUM(E13,E20,E27,E34,E41,E43)</f>
        <v>42028</v>
      </c>
      <c r="F44" s="72">
        <f t="shared" si="7"/>
        <v>401845</v>
      </c>
      <c r="G44" s="72">
        <f t="shared" si="7"/>
        <v>209600</v>
      </c>
      <c r="H44" s="72">
        <f t="shared" si="7"/>
        <v>152798</v>
      </c>
      <c r="I44" s="76">
        <f>SUM(I13,I20,I27,I34,I41,I43)</f>
        <v>79019</v>
      </c>
      <c r="J44" s="72">
        <f t="shared" si="7"/>
        <v>62615</v>
      </c>
      <c r="K44" s="9"/>
      <c r="L44" s="47" t="s">
        <v>35</v>
      </c>
    </row>
    <row r="45" spans="1:20" ht="21.95" customHeight="1" thickBot="1" x14ac:dyDescent="0.2">
      <c r="A45" s="86"/>
      <c r="B45" s="78" t="s">
        <v>31</v>
      </c>
      <c r="C45" s="79"/>
      <c r="D45" s="73">
        <f>SUM(D14,D21,D28,D35,D42)</f>
        <v>947905</v>
      </c>
      <c r="E45" s="73">
        <f t="shared" ref="E45:J45" si="8">SUM(E14,E21,E28,E35,E42)</f>
        <v>42028</v>
      </c>
      <c r="F45" s="73">
        <f t="shared" si="8"/>
        <v>401845</v>
      </c>
      <c r="G45" s="73">
        <f t="shared" si="8"/>
        <v>209600</v>
      </c>
      <c r="H45" s="73">
        <f t="shared" si="8"/>
        <v>152798</v>
      </c>
      <c r="I45" s="77">
        <f t="shared" si="8"/>
        <v>79019</v>
      </c>
      <c r="J45" s="73">
        <f t="shared" si="8"/>
        <v>62615</v>
      </c>
      <c r="K45" s="15"/>
    </row>
    <row r="46" spans="1:20" ht="7.5" customHeight="1" x14ac:dyDescent="0.15">
      <c r="A46" s="27"/>
      <c r="B46" s="28"/>
      <c r="C46" s="27"/>
      <c r="D46" s="29"/>
      <c r="E46" s="29"/>
      <c r="F46" s="29"/>
      <c r="G46" s="29"/>
      <c r="H46" s="29"/>
      <c r="I46" s="29"/>
      <c r="J46" s="29"/>
      <c r="K46" s="30"/>
    </row>
    <row r="47" spans="1:20" s="26" customFormat="1" ht="15.95" customHeight="1" x14ac:dyDescent="0.15">
      <c r="L47" s="49"/>
      <c r="M47" s="49"/>
      <c r="N47" s="49"/>
      <c r="O47" s="49"/>
      <c r="P47" s="49"/>
      <c r="Q47" s="49"/>
      <c r="R47" s="49"/>
      <c r="S47" s="49"/>
      <c r="T47" s="49"/>
    </row>
    <row r="48" spans="1:20" ht="15.95" customHeight="1" x14ac:dyDescent="0.15">
      <c r="A48" s="3"/>
      <c r="B48" s="3"/>
      <c r="C48" s="3"/>
      <c r="D48" s="3"/>
      <c r="E48" s="3"/>
      <c r="F48" s="3"/>
      <c r="G48" s="3"/>
      <c r="H48" s="3"/>
      <c r="I48" s="3"/>
      <c r="J48" s="3"/>
      <c r="K48" s="3"/>
    </row>
    <row r="49" spans="1:11" ht="18" customHeight="1" x14ac:dyDescent="0.15">
      <c r="A49" s="3"/>
      <c r="B49" s="3"/>
      <c r="C49" s="3"/>
      <c r="D49" s="3"/>
      <c r="E49" s="3"/>
      <c r="F49" s="3"/>
      <c r="G49" s="3"/>
      <c r="H49" s="3"/>
      <c r="I49" s="3"/>
      <c r="J49" s="3"/>
      <c r="K49" s="3"/>
    </row>
    <row r="50" spans="1:11" ht="18" customHeight="1" x14ac:dyDescent="0.15">
      <c r="A50" s="3"/>
      <c r="B50" s="3"/>
      <c r="C50" s="3"/>
      <c r="D50" s="3"/>
      <c r="E50" s="3"/>
      <c r="F50" s="3"/>
      <c r="G50" s="3"/>
      <c r="H50" s="3"/>
      <c r="I50" s="3"/>
      <c r="J50" s="3"/>
      <c r="K50" s="3"/>
    </row>
    <row r="51" spans="1:11" ht="18" customHeight="1" x14ac:dyDescent="0.15">
      <c r="A51" s="3"/>
      <c r="B51" s="3"/>
      <c r="C51" s="3"/>
      <c r="D51" s="3"/>
      <c r="E51" s="3"/>
      <c r="F51" s="3"/>
      <c r="G51" s="3"/>
      <c r="H51" s="3"/>
      <c r="I51" s="3"/>
      <c r="J51" s="3"/>
      <c r="K51" s="3"/>
    </row>
    <row r="52" spans="1:11" ht="18" customHeight="1" x14ac:dyDescent="0.15">
      <c r="A52" s="3"/>
      <c r="B52" s="3"/>
      <c r="C52" s="3"/>
      <c r="D52" s="3"/>
      <c r="E52" s="3"/>
      <c r="F52" s="3"/>
      <c r="G52" s="3"/>
      <c r="H52" s="3"/>
      <c r="I52" s="3"/>
      <c r="J52" s="3"/>
      <c r="K52" s="3"/>
    </row>
    <row r="53" spans="1:11" ht="18" customHeight="1" x14ac:dyDescent="0.15">
      <c r="A53" s="3"/>
      <c r="B53" s="3"/>
      <c r="C53" s="3"/>
      <c r="D53" s="3"/>
      <c r="E53" s="3"/>
      <c r="F53" s="3"/>
      <c r="G53" s="3"/>
      <c r="H53" s="3"/>
      <c r="I53" s="3"/>
      <c r="J53" s="3"/>
      <c r="K53" s="3"/>
    </row>
    <row r="54" spans="1:11" ht="18" customHeight="1" x14ac:dyDescent="0.15">
      <c r="A54" s="3"/>
      <c r="B54" s="3"/>
      <c r="C54" s="3"/>
      <c r="D54" s="3"/>
      <c r="E54" s="3"/>
      <c r="F54" s="3"/>
      <c r="G54" s="3"/>
      <c r="H54" s="3"/>
      <c r="I54" s="3"/>
      <c r="J54" s="3"/>
      <c r="K54" s="3"/>
    </row>
    <row r="55" spans="1:11" ht="18" customHeight="1" x14ac:dyDescent="0.15">
      <c r="A55" s="3"/>
      <c r="B55" s="3"/>
      <c r="C55" s="3"/>
      <c r="D55" s="3"/>
      <c r="E55" s="3"/>
      <c r="F55" s="3"/>
      <c r="G55" s="3"/>
      <c r="H55" s="3"/>
      <c r="I55" s="3"/>
      <c r="J55" s="3"/>
      <c r="K55" s="3"/>
    </row>
  </sheetData>
  <mergeCells count="28">
    <mergeCell ref="I2:K2"/>
    <mergeCell ref="E5:F5"/>
    <mergeCell ref="D4:D7"/>
    <mergeCell ref="B4:C7"/>
    <mergeCell ref="A4:A7"/>
    <mergeCell ref="K4:K7"/>
    <mergeCell ref="J6:J7"/>
    <mergeCell ref="H5:H7"/>
    <mergeCell ref="G5:G7"/>
    <mergeCell ref="F6:F7"/>
    <mergeCell ref="E6:E7"/>
    <mergeCell ref="I6:I7"/>
    <mergeCell ref="I5:J5"/>
    <mergeCell ref="E4:I4"/>
    <mergeCell ref="B45:C45"/>
    <mergeCell ref="B44:C44"/>
    <mergeCell ref="A43:C43"/>
    <mergeCell ref="A44:A45"/>
    <mergeCell ref="B8:B13"/>
    <mergeCell ref="B15:B20"/>
    <mergeCell ref="B42:C42"/>
    <mergeCell ref="B21:C21"/>
    <mergeCell ref="B22:B27"/>
    <mergeCell ref="B28:C28"/>
    <mergeCell ref="B14:C14"/>
    <mergeCell ref="B35:C35"/>
    <mergeCell ref="B29:B34"/>
    <mergeCell ref="B36:B41"/>
  </mergeCells>
  <phoneticPr fontId="2"/>
  <conditionalFormatting sqref="D8:J43">
    <cfRule type="expression" dxfId="3" priority="21" stopIfTrue="1">
      <formula>$D8-($E8+$F8+$G8+$H8+$I8+#REF!+$J8)&gt;0</formula>
    </cfRule>
    <cfRule type="expression" dxfId="2" priority="22" stopIfTrue="1">
      <formula>$D8-($E8+$F8+$G8+$H8+$I8+#REF!+$J8)&lt;0</formula>
    </cfRule>
  </conditionalFormatting>
  <dataValidations count="2">
    <dataValidation type="list" allowBlank="1" showInputMessage="1" sqref="I2:K2">
      <formula1>"－"</formula1>
    </dataValidation>
    <dataValidation imeMode="off" allowBlank="1" sqref="D8:J45"/>
  </dataValidations>
  <printOptions horizontalCentered="1" verticalCentered="1"/>
  <pageMargins left="0.31496062992125984" right="0.31496062992125984" top="0.39370078740157483" bottom="0.39370078740157483" header="0.31496062992125984" footer="0.31496062992125984"/>
  <pageSetup paperSize="9" scale="83" orientation="landscape" r:id="rId1"/>
  <headerFooter>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C2:O37"/>
  <sheetViews>
    <sheetView showGridLines="0" showZeros="0" tabSelected="1" showOutlineSymbols="0" view="pageBreakPreview" zoomScale="87" zoomScaleNormal="87" zoomScaleSheetLayoutView="87" workbookViewId="0">
      <selection activeCell="J30" sqref="J30"/>
    </sheetView>
  </sheetViews>
  <sheetFormatPr defaultColWidth="10.625" defaultRowHeight="18" customHeight="1" x14ac:dyDescent="0.15"/>
  <cols>
    <col min="1" max="2" width="1.625" style="2" customWidth="1"/>
    <col min="3" max="3" width="26.25" style="2" customWidth="1"/>
    <col min="4" max="10" width="15.375" style="2" customWidth="1"/>
    <col min="11" max="12" width="1.625" style="2" customWidth="1"/>
    <col min="13" max="13" width="12.875" style="2" customWidth="1"/>
    <col min="14" max="16384" width="10.625" style="2"/>
  </cols>
  <sheetData>
    <row r="2" spans="3:14" ht="24.75" customHeight="1" x14ac:dyDescent="0.15">
      <c r="C2" s="20" t="s">
        <v>59</v>
      </c>
      <c r="H2" s="33"/>
      <c r="I2" s="33"/>
      <c r="J2" s="34"/>
      <c r="K2" s="34"/>
      <c r="L2" s="34"/>
    </row>
    <row r="3" spans="3:14" ht="24.75" customHeight="1" x14ac:dyDescent="0.15">
      <c r="C3" s="122" t="s">
        <v>64</v>
      </c>
      <c r="D3" s="122"/>
      <c r="E3" s="122"/>
      <c r="F3" s="122"/>
      <c r="G3" s="122"/>
      <c r="H3" s="122"/>
      <c r="I3" s="122"/>
      <c r="J3" s="122"/>
      <c r="K3" s="46"/>
      <c r="L3" s="34"/>
    </row>
    <row r="4" spans="3:14" ht="24.75" customHeight="1" x14ac:dyDescent="0.15">
      <c r="C4" s="122"/>
      <c r="D4" s="122"/>
      <c r="E4" s="122"/>
      <c r="F4" s="122"/>
      <c r="G4" s="122"/>
      <c r="H4" s="122"/>
      <c r="I4" s="122"/>
      <c r="J4" s="122"/>
      <c r="K4" s="46"/>
      <c r="L4" s="34"/>
    </row>
    <row r="5" spans="3:14" ht="24.75" customHeight="1" x14ac:dyDescent="0.15">
      <c r="C5" s="122"/>
      <c r="D5" s="122"/>
      <c r="E5" s="122"/>
      <c r="F5" s="122"/>
      <c r="G5" s="122"/>
      <c r="H5" s="122"/>
      <c r="I5" s="122"/>
      <c r="J5" s="122"/>
      <c r="K5" s="46"/>
      <c r="L5" s="34"/>
    </row>
    <row r="6" spans="3:14" ht="18" customHeight="1" thickBot="1" x14ac:dyDescent="0.2">
      <c r="C6" s="35"/>
      <c r="D6" s="36"/>
      <c r="J6" s="38" t="s">
        <v>57</v>
      </c>
      <c r="K6" s="38"/>
      <c r="L6" s="38"/>
    </row>
    <row r="7" spans="3:14" ht="16.5" customHeight="1" thickBot="1" x14ac:dyDescent="0.2">
      <c r="C7" s="150" t="s">
        <v>0</v>
      </c>
      <c r="D7" s="153" t="s">
        <v>2</v>
      </c>
      <c r="E7" s="155" t="s">
        <v>13</v>
      </c>
      <c r="F7" s="156"/>
      <c r="G7" s="156"/>
      <c r="H7" s="156"/>
      <c r="I7" s="156"/>
      <c r="J7" s="37"/>
      <c r="K7" s="41"/>
      <c r="L7" s="41"/>
    </row>
    <row r="8" spans="3:14" ht="16.5" customHeight="1" thickBot="1" x14ac:dyDescent="0.2">
      <c r="C8" s="151"/>
      <c r="D8" s="154"/>
      <c r="E8" s="157" t="s">
        <v>3</v>
      </c>
      <c r="F8" s="158"/>
      <c r="G8" s="144" t="s">
        <v>6</v>
      </c>
      <c r="H8" s="159" t="s">
        <v>8</v>
      </c>
      <c r="I8" s="157" t="s">
        <v>12</v>
      </c>
      <c r="J8" s="162"/>
      <c r="K8" s="42"/>
      <c r="L8" s="42"/>
    </row>
    <row r="9" spans="3:14" ht="16.5" customHeight="1" x14ac:dyDescent="0.15">
      <c r="C9" s="151"/>
      <c r="D9" s="154"/>
      <c r="E9" s="144" t="s">
        <v>4</v>
      </c>
      <c r="F9" s="144" t="s">
        <v>5</v>
      </c>
      <c r="G9" s="154"/>
      <c r="H9" s="160"/>
      <c r="I9" s="146" t="s">
        <v>11</v>
      </c>
      <c r="J9" s="148" t="s">
        <v>7</v>
      </c>
      <c r="K9" s="42"/>
      <c r="L9" s="42"/>
    </row>
    <row r="10" spans="3:14" ht="16.5" customHeight="1" thickBot="1" x14ac:dyDescent="0.2">
      <c r="C10" s="152"/>
      <c r="D10" s="145"/>
      <c r="E10" s="145"/>
      <c r="F10" s="145"/>
      <c r="G10" s="145"/>
      <c r="H10" s="161"/>
      <c r="I10" s="147"/>
      <c r="J10" s="149"/>
      <c r="K10" s="42"/>
      <c r="L10" s="42"/>
      <c r="M10" s="19"/>
    </row>
    <row r="11" spans="3:14" s="3" customFormat="1" ht="12.6" customHeight="1" thickTop="1" x14ac:dyDescent="0.15">
      <c r="C11" s="138" t="s">
        <v>16</v>
      </c>
      <c r="D11" s="131">
        <f>市町村調査表１を加工!D13</f>
        <v>40200</v>
      </c>
      <c r="E11" s="128">
        <f>市町村調査表１を加工!E13</f>
        <v>0</v>
      </c>
      <c r="F11" s="128">
        <f>市町村調査表１を加工!F13</f>
        <v>0</v>
      </c>
      <c r="G11" s="128">
        <f>市町村調査表１を加工!G13</f>
        <v>10900</v>
      </c>
      <c r="H11" s="128">
        <f>市町村調査表１を加工!H13</f>
        <v>0</v>
      </c>
      <c r="I11" s="128">
        <f>市町村調査表１を加工!I13</f>
        <v>12997</v>
      </c>
      <c r="J11" s="123">
        <f>市町村調査表１を加工!J13</f>
        <v>16303</v>
      </c>
      <c r="K11" s="43"/>
      <c r="L11" s="43"/>
      <c r="M11" s="126">
        <f>SUM(E11:J13)</f>
        <v>40200</v>
      </c>
      <c r="N11" s="120" t="str">
        <f>IF(D11=M11,"","エラー")</f>
        <v/>
      </c>
    </row>
    <row r="12" spans="3:14" s="3" customFormat="1" ht="12.6" customHeight="1" x14ac:dyDescent="0.15">
      <c r="C12" s="139"/>
      <c r="D12" s="132"/>
      <c r="E12" s="129"/>
      <c r="F12" s="129"/>
      <c r="G12" s="129"/>
      <c r="H12" s="129"/>
      <c r="I12" s="129"/>
      <c r="J12" s="124"/>
      <c r="K12" s="43"/>
      <c r="L12" s="43"/>
      <c r="M12" s="127"/>
      <c r="N12" s="121"/>
    </row>
    <row r="13" spans="3:14" s="3" customFormat="1" ht="12.6" customHeight="1" thickBot="1" x14ac:dyDescent="0.2">
      <c r="C13" s="140"/>
      <c r="D13" s="133"/>
      <c r="E13" s="130"/>
      <c r="F13" s="130"/>
      <c r="G13" s="130"/>
      <c r="H13" s="130"/>
      <c r="I13" s="130"/>
      <c r="J13" s="125"/>
      <c r="K13" s="43"/>
      <c r="L13" s="43"/>
      <c r="M13" s="127"/>
      <c r="N13" s="121"/>
    </row>
    <row r="14" spans="3:14" s="3" customFormat="1" ht="12.6" customHeight="1" thickTop="1" x14ac:dyDescent="0.15">
      <c r="C14" s="138" t="s">
        <v>17</v>
      </c>
      <c r="D14" s="131">
        <f>市町村調査表１を加工!D20</f>
        <v>422399</v>
      </c>
      <c r="E14" s="128">
        <f>市町村調査表１を加工!E20</f>
        <v>0</v>
      </c>
      <c r="F14" s="128">
        <f>市町村調査表１を加工!F20</f>
        <v>400345</v>
      </c>
      <c r="G14" s="128">
        <f>市町村調査表１を加工!G20</f>
        <v>0</v>
      </c>
      <c r="H14" s="128">
        <f>市町村調査表１を加工!H20</f>
        <v>0</v>
      </c>
      <c r="I14" s="128">
        <f>市町村調査表１を加工!I20</f>
        <v>19040</v>
      </c>
      <c r="J14" s="123">
        <f>市町村調査表１を加工!J20</f>
        <v>3014</v>
      </c>
      <c r="K14" s="43"/>
      <c r="L14" s="43"/>
      <c r="M14" s="126">
        <f>SUM(E14:J16)</f>
        <v>422399</v>
      </c>
      <c r="N14" s="120" t="str">
        <f t="shared" ref="N14" si="0">IF(D14=M14,"","エラー")</f>
        <v/>
      </c>
    </row>
    <row r="15" spans="3:14" s="3" customFormat="1" ht="12.6" customHeight="1" x14ac:dyDescent="0.15">
      <c r="C15" s="139"/>
      <c r="D15" s="132"/>
      <c r="E15" s="129"/>
      <c r="F15" s="129"/>
      <c r="G15" s="129"/>
      <c r="H15" s="129"/>
      <c r="I15" s="129"/>
      <c r="J15" s="124"/>
      <c r="K15" s="43"/>
      <c r="L15" s="43"/>
      <c r="M15" s="127"/>
      <c r="N15" s="121"/>
    </row>
    <row r="16" spans="3:14" s="3" customFormat="1" ht="12.6" customHeight="1" thickBot="1" x14ac:dyDescent="0.2">
      <c r="C16" s="140"/>
      <c r="D16" s="133"/>
      <c r="E16" s="130"/>
      <c r="F16" s="130"/>
      <c r="G16" s="130"/>
      <c r="H16" s="130"/>
      <c r="I16" s="130"/>
      <c r="J16" s="125"/>
      <c r="K16" s="43"/>
      <c r="L16" s="43"/>
      <c r="M16" s="127"/>
      <c r="N16" s="121"/>
    </row>
    <row r="17" spans="3:15" s="3" customFormat="1" ht="12.6" customHeight="1" thickTop="1" x14ac:dyDescent="0.15">
      <c r="C17" s="138" t="s">
        <v>18</v>
      </c>
      <c r="D17" s="131">
        <f>市町村調査表１を加工!D27</f>
        <v>311844</v>
      </c>
      <c r="E17" s="128">
        <f>市町村調査表１を加工!E27</f>
        <v>0</v>
      </c>
      <c r="F17" s="128">
        <f>市町村調査表１を加工!F27</f>
        <v>0</v>
      </c>
      <c r="G17" s="128">
        <f>市町村調査表１を加工!G27</f>
        <v>146800</v>
      </c>
      <c r="H17" s="128">
        <f>市町村調査表１を加工!H27</f>
        <v>136001</v>
      </c>
      <c r="I17" s="128">
        <f>市町村調査表１を加工!I27</f>
        <v>12884</v>
      </c>
      <c r="J17" s="123">
        <f>市町村調査表１を加工!J27</f>
        <v>16159</v>
      </c>
      <c r="K17" s="43"/>
      <c r="L17" s="43"/>
      <c r="M17" s="126">
        <f>SUM(E17:J19)</f>
        <v>311844</v>
      </c>
      <c r="N17" s="120" t="str">
        <f t="shared" ref="N17" si="1">IF(D17=M17,"","エラー")</f>
        <v/>
      </c>
      <c r="O17" s="18"/>
    </row>
    <row r="18" spans="3:15" s="3" customFormat="1" ht="12.6" customHeight="1" x14ac:dyDescent="0.15">
      <c r="C18" s="139"/>
      <c r="D18" s="132"/>
      <c r="E18" s="129"/>
      <c r="F18" s="129"/>
      <c r="G18" s="129"/>
      <c r="H18" s="129"/>
      <c r="I18" s="129"/>
      <c r="J18" s="124"/>
      <c r="K18" s="43"/>
      <c r="L18" s="43"/>
      <c r="M18" s="127"/>
      <c r="N18" s="121"/>
      <c r="O18" s="18"/>
    </row>
    <row r="19" spans="3:15" s="3" customFormat="1" ht="12.6" customHeight="1" thickBot="1" x14ac:dyDescent="0.2">
      <c r="C19" s="140"/>
      <c r="D19" s="133"/>
      <c r="E19" s="130"/>
      <c r="F19" s="130"/>
      <c r="G19" s="130"/>
      <c r="H19" s="130"/>
      <c r="I19" s="130"/>
      <c r="J19" s="125"/>
      <c r="K19" s="43"/>
      <c r="L19" s="43"/>
      <c r="M19" s="127"/>
      <c r="N19" s="121"/>
      <c r="O19" s="18"/>
    </row>
    <row r="20" spans="3:15" ht="12.6" customHeight="1" thickTop="1" x14ac:dyDescent="0.15">
      <c r="C20" s="138" t="s">
        <v>19</v>
      </c>
      <c r="D20" s="131">
        <f>市町村調査表１を加工!D34</f>
        <v>80900</v>
      </c>
      <c r="E20" s="128">
        <f>市町村調査表１を加工!E34</f>
        <v>36496</v>
      </c>
      <c r="F20" s="128">
        <f>市町村調査表１を加工!F34</f>
        <v>0</v>
      </c>
      <c r="G20" s="128">
        <f>市町村調査表１を加工!G34</f>
        <v>42500</v>
      </c>
      <c r="H20" s="128">
        <f>市町村調査表１を加工!H34</f>
        <v>0</v>
      </c>
      <c r="I20" s="128">
        <f>市町村調査表１を加工!I34</f>
        <v>965</v>
      </c>
      <c r="J20" s="123">
        <f>市町村調査表１を加工!J34</f>
        <v>939</v>
      </c>
      <c r="K20" s="43"/>
      <c r="L20" s="43"/>
      <c r="M20" s="126">
        <f>SUM(E20:J22)</f>
        <v>80900</v>
      </c>
      <c r="N20" s="120" t="str">
        <f t="shared" ref="N20" si="2">IF(D20=M20,"","エラー")</f>
        <v/>
      </c>
      <c r="O20" s="19"/>
    </row>
    <row r="21" spans="3:15" ht="12.6" customHeight="1" x14ac:dyDescent="0.15">
      <c r="C21" s="139"/>
      <c r="D21" s="132"/>
      <c r="E21" s="129"/>
      <c r="F21" s="129"/>
      <c r="G21" s="129"/>
      <c r="H21" s="129"/>
      <c r="I21" s="129"/>
      <c r="J21" s="124"/>
      <c r="K21" s="43"/>
      <c r="L21" s="43"/>
      <c r="M21" s="127"/>
      <c r="N21" s="121"/>
      <c r="O21" s="19"/>
    </row>
    <row r="22" spans="3:15" ht="12.6" customHeight="1" thickBot="1" x14ac:dyDescent="0.2">
      <c r="C22" s="140"/>
      <c r="D22" s="133"/>
      <c r="E22" s="130"/>
      <c r="F22" s="130"/>
      <c r="G22" s="130"/>
      <c r="H22" s="130"/>
      <c r="I22" s="130"/>
      <c r="J22" s="125"/>
      <c r="K22" s="43"/>
      <c r="L22" s="43"/>
      <c r="M22" s="127"/>
      <c r="N22" s="121"/>
      <c r="O22" s="19"/>
    </row>
    <row r="23" spans="3:15" ht="12.6" customHeight="1" thickTop="1" x14ac:dyDescent="0.15">
      <c r="C23" s="141" t="s">
        <v>58</v>
      </c>
      <c r="D23" s="131">
        <f>市町村調査表１を加工!D41</f>
        <v>92562</v>
      </c>
      <c r="E23" s="128">
        <f>市町村調査表１を加工!E41</f>
        <v>5532</v>
      </c>
      <c r="F23" s="128">
        <f>市町村調査表１を加工!F41</f>
        <v>1500</v>
      </c>
      <c r="G23" s="128">
        <f>市町村調査表１を加工!G41</f>
        <v>9400</v>
      </c>
      <c r="H23" s="128">
        <f>市町村調査表１を加工!H41</f>
        <v>16797</v>
      </c>
      <c r="I23" s="128">
        <f>市町村調査表１を加工!I41</f>
        <v>33133</v>
      </c>
      <c r="J23" s="123">
        <f>市町村調査表１を加工!J41</f>
        <v>26200</v>
      </c>
      <c r="K23" s="43"/>
      <c r="L23" s="43"/>
      <c r="M23" s="126">
        <f>SUM(E23:J25)</f>
        <v>92562</v>
      </c>
      <c r="N23" s="120" t="str">
        <f t="shared" ref="N23" si="3">IF(D23=M23,"","エラー")</f>
        <v/>
      </c>
      <c r="O23" s="19"/>
    </row>
    <row r="24" spans="3:15" s="3" customFormat="1" ht="12.6" customHeight="1" x14ac:dyDescent="0.15">
      <c r="C24" s="139"/>
      <c r="D24" s="132"/>
      <c r="E24" s="129"/>
      <c r="F24" s="129"/>
      <c r="G24" s="129"/>
      <c r="H24" s="129"/>
      <c r="I24" s="129"/>
      <c r="J24" s="124"/>
      <c r="K24" s="43"/>
      <c r="L24" s="43"/>
      <c r="M24" s="127"/>
      <c r="N24" s="121"/>
      <c r="O24" s="18"/>
    </row>
    <row r="25" spans="3:15" s="3" customFormat="1" ht="12.6" customHeight="1" thickBot="1" x14ac:dyDescent="0.2">
      <c r="C25" s="140"/>
      <c r="D25" s="133"/>
      <c r="E25" s="130"/>
      <c r="F25" s="130"/>
      <c r="G25" s="130"/>
      <c r="H25" s="130"/>
      <c r="I25" s="130"/>
      <c r="J25" s="125"/>
      <c r="K25" s="43"/>
      <c r="L25" s="43"/>
      <c r="M25" s="127"/>
      <c r="N25" s="121"/>
      <c r="O25" s="18"/>
    </row>
    <row r="26" spans="3:15" ht="21.95" customHeight="1" thickTop="1" x14ac:dyDescent="0.15">
      <c r="C26" s="142" t="s">
        <v>10</v>
      </c>
      <c r="D26" s="134">
        <f>市町村調査表１を加工!D44</f>
        <v>947905</v>
      </c>
      <c r="E26" s="134">
        <f>市町村調査表１を加工!E44</f>
        <v>42028</v>
      </c>
      <c r="F26" s="134">
        <f>市町村調査表１を加工!F44</f>
        <v>401845</v>
      </c>
      <c r="G26" s="134">
        <f>市町村調査表１を加工!G44</f>
        <v>209600</v>
      </c>
      <c r="H26" s="134">
        <f>市町村調査表１を加工!H44</f>
        <v>152798</v>
      </c>
      <c r="I26" s="134">
        <f>市町村調査表１を加工!I44</f>
        <v>79019</v>
      </c>
      <c r="J26" s="136">
        <f>市町村調査表１を加工!J44</f>
        <v>62615</v>
      </c>
      <c r="K26" s="44"/>
      <c r="L26" s="44"/>
      <c r="M26" s="57"/>
    </row>
    <row r="27" spans="3:15" ht="21.95" customHeight="1" thickBot="1" x14ac:dyDescent="0.2">
      <c r="C27" s="143"/>
      <c r="D27" s="135"/>
      <c r="E27" s="135"/>
      <c r="F27" s="135"/>
      <c r="G27" s="135"/>
      <c r="H27" s="135"/>
      <c r="I27" s="135"/>
      <c r="J27" s="137"/>
      <c r="K27" s="44"/>
      <c r="L27" s="44"/>
      <c r="M27" s="57"/>
    </row>
    <row r="28" spans="3:15" ht="12" customHeight="1" x14ac:dyDescent="0.15">
      <c r="C28" s="42"/>
      <c r="D28" s="44"/>
      <c r="E28" s="44"/>
      <c r="F28" s="44"/>
      <c r="G28" s="44"/>
      <c r="H28" s="44"/>
      <c r="I28" s="44"/>
      <c r="J28" s="44"/>
      <c r="K28" s="44"/>
      <c r="L28" s="44"/>
    </row>
    <row r="29" spans="3:15" ht="21.95" customHeight="1" x14ac:dyDescent="0.15">
      <c r="C29" s="45"/>
      <c r="D29" s="44"/>
      <c r="E29" s="44"/>
      <c r="F29" s="44"/>
      <c r="G29" s="44"/>
      <c r="H29" s="44"/>
      <c r="I29" s="44"/>
      <c r="J29" s="44"/>
      <c r="K29" s="44"/>
      <c r="L29" s="44"/>
    </row>
    <row r="30" spans="3:15" ht="15.95" customHeight="1" x14ac:dyDescent="0.15">
      <c r="C30" s="3"/>
      <c r="D30" s="56">
        <f>SUM(D11:D25)</f>
        <v>947905</v>
      </c>
      <c r="E30" s="56">
        <f t="shared" ref="E30:J30" si="4">SUM(E11:E25)</f>
        <v>42028</v>
      </c>
      <c r="F30" s="56">
        <f t="shared" si="4"/>
        <v>401845</v>
      </c>
      <c r="G30" s="56">
        <f t="shared" si="4"/>
        <v>209600</v>
      </c>
      <c r="H30" s="56">
        <f t="shared" si="4"/>
        <v>152798</v>
      </c>
      <c r="I30" s="56">
        <f t="shared" si="4"/>
        <v>79019</v>
      </c>
      <c r="J30" s="56">
        <f t="shared" si="4"/>
        <v>62615</v>
      </c>
      <c r="K30" s="40"/>
      <c r="L30" s="40"/>
    </row>
    <row r="31" spans="3:15" ht="35.25" customHeight="1" x14ac:dyDescent="0.15">
      <c r="C31" s="3"/>
      <c r="D31" s="39" t="str">
        <f t="shared" ref="D31:J31" si="5">IF(D26=D30,"","エラー")</f>
        <v/>
      </c>
      <c r="E31" s="39" t="str">
        <f t="shared" si="5"/>
        <v/>
      </c>
      <c r="F31" s="39" t="str">
        <f t="shared" si="5"/>
        <v/>
      </c>
      <c r="G31" s="39" t="str">
        <f t="shared" si="5"/>
        <v/>
      </c>
      <c r="H31" s="39" t="str">
        <f t="shared" si="5"/>
        <v/>
      </c>
      <c r="I31" s="39" t="str">
        <f t="shared" si="5"/>
        <v/>
      </c>
      <c r="J31" s="39" t="str">
        <f t="shared" si="5"/>
        <v/>
      </c>
      <c r="K31" s="39"/>
      <c r="L31" s="39"/>
    </row>
    <row r="32" spans="3:15" ht="18" customHeight="1" x14ac:dyDescent="0.15">
      <c r="C32" s="3"/>
      <c r="D32" s="3"/>
      <c r="E32" s="3"/>
      <c r="F32" s="3"/>
      <c r="G32" s="3"/>
      <c r="H32" s="3"/>
      <c r="I32" s="3"/>
      <c r="J32" s="3"/>
      <c r="K32" s="3"/>
      <c r="L32" s="3"/>
    </row>
    <row r="33" spans="3:12" ht="18" customHeight="1" x14ac:dyDescent="0.15">
      <c r="C33" s="3"/>
      <c r="D33" s="3"/>
      <c r="E33" s="3"/>
      <c r="F33" s="3"/>
      <c r="G33" s="3"/>
      <c r="H33" s="3"/>
      <c r="I33" s="3"/>
      <c r="J33" s="3"/>
      <c r="K33" s="3"/>
      <c r="L33" s="3"/>
    </row>
    <row r="34" spans="3:12" ht="18" customHeight="1" x14ac:dyDescent="0.15">
      <c r="C34" s="3"/>
      <c r="D34" s="3"/>
      <c r="E34" s="3"/>
      <c r="F34" s="3"/>
      <c r="G34" s="3"/>
      <c r="H34" s="3"/>
      <c r="I34" s="3"/>
      <c r="J34" s="3"/>
      <c r="K34" s="3"/>
      <c r="L34" s="3"/>
    </row>
    <row r="35" spans="3:12" ht="18" customHeight="1" x14ac:dyDescent="0.15">
      <c r="C35" s="3"/>
      <c r="D35" s="3"/>
      <c r="E35" s="3"/>
      <c r="F35" s="3"/>
      <c r="G35" s="3"/>
      <c r="H35" s="3"/>
      <c r="I35" s="3"/>
      <c r="J35" s="3"/>
      <c r="K35" s="3"/>
      <c r="L35" s="3"/>
    </row>
    <row r="36" spans="3:12" ht="18" customHeight="1" x14ac:dyDescent="0.15">
      <c r="C36" s="3"/>
      <c r="D36" s="3"/>
      <c r="E36" s="3"/>
      <c r="F36" s="3"/>
      <c r="G36" s="3"/>
      <c r="H36" s="3"/>
      <c r="I36" s="3"/>
      <c r="J36" s="3"/>
      <c r="K36" s="3"/>
      <c r="L36" s="3"/>
    </row>
    <row r="37" spans="3:12" ht="18" customHeight="1" x14ac:dyDescent="0.15">
      <c r="C37" s="3"/>
      <c r="D37" s="3"/>
      <c r="E37" s="3"/>
      <c r="F37" s="3"/>
      <c r="G37" s="3"/>
      <c r="H37" s="3"/>
      <c r="I37" s="3"/>
      <c r="J37" s="3"/>
      <c r="K37" s="3"/>
      <c r="L37" s="3"/>
    </row>
  </sheetData>
  <mergeCells count="70">
    <mergeCell ref="E9:E10"/>
    <mergeCell ref="F9:F10"/>
    <mergeCell ref="I9:I10"/>
    <mergeCell ref="J9:J10"/>
    <mergeCell ref="C7:C10"/>
    <mergeCell ref="D7:D10"/>
    <mergeCell ref="E7:I7"/>
    <mergeCell ref="E8:F8"/>
    <mergeCell ref="G8:G10"/>
    <mergeCell ref="H8:H10"/>
    <mergeCell ref="I8:J8"/>
    <mergeCell ref="I26:I27"/>
    <mergeCell ref="J26:J27"/>
    <mergeCell ref="C11:C13"/>
    <mergeCell ref="C14:C16"/>
    <mergeCell ref="C17:C19"/>
    <mergeCell ref="C20:C22"/>
    <mergeCell ref="C23:C25"/>
    <mergeCell ref="C26:C27"/>
    <mergeCell ref="D26:D27"/>
    <mergeCell ref="E26:E27"/>
    <mergeCell ref="E11:E13"/>
    <mergeCell ref="E20:E22"/>
    <mergeCell ref="F26:F27"/>
    <mergeCell ref="G26:G27"/>
    <mergeCell ref="H26:H27"/>
    <mergeCell ref="D11:D13"/>
    <mergeCell ref="D14:D16"/>
    <mergeCell ref="D17:D19"/>
    <mergeCell ref="D20:D22"/>
    <mergeCell ref="D23:D25"/>
    <mergeCell ref="F11:F13"/>
    <mergeCell ref="E17:E19"/>
    <mergeCell ref="F17:F19"/>
    <mergeCell ref="E14:E16"/>
    <mergeCell ref="F14:F16"/>
    <mergeCell ref="G11:G13"/>
    <mergeCell ref="H11:H13"/>
    <mergeCell ref="I11:I13"/>
    <mergeCell ref="J11:J13"/>
    <mergeCell ref="I23:I25"/>
    <mergeCell ref="J14:J16"/>
    <mergeCell ref="G17:G19"/>
    <mergeCell ref="H17:H19"/>
    <mergeCell ref="I17:I19"/>
    <mergeCell ref="J17:J19"/>
    <mergeCell ref="G14:G16"/>
    <mergeCell ref="H14:H16"/>
    <mergeCell ref="I14:I16"/>
    <mergeCell ref="C3:J5"/>
    <mergeCell ref="J23:J25"/>
    <mergeCell ref="M11:M13"/>
    <mergeCell ref="M14:M16"/>
    <mergeCell ref="M17:M19"/>
    <mergeCell ref="M20:M22"/>
    <mergeCell ref="M23:M25"/>
    <mergeCell ref="F20:F22"/>
    <mergeCell ref="G20:G22"/>
    <mergeCell ref="H20:H22"/>
    <mergeCell ref="I20:I22"/>
    <mergeCell ref="J20:J22"/>
    <mergeCell ref="E23:E25"/>
    <mergeCell ref="F23:F25"/>
    <mergeCell ref="G23:G25"/>
    <mergeCell ref="H23:H25"/>
    <mergeCell ref="N11:N13"/>
    <mergeCell ref="N14:N16"/>
    <mergeCell ref="N17:N19"/>
    <mergeCell ref="N20:N22"/>
    <mergeCell ref="N23:N25"/>
  </mergeCells>
  <phoneticPr fontId="2"/>
  <conditionalFormatting sqref="D11:L11 D14:L14 D17:L17 D20:L20 D23:L23">
    <cfRule type="expression" dxfId="1" priority="1" stopIfTrue="1">
      <formula>$D11-($E11+$F11+$G11+$H11+$I11+#REF!+$J11)&gt;0</formula>
    </cfRule>
    <cfRule type="expression" dxfId="0" priority="2" stopIfTrue="1">
      <formula>$D11-($E11+$F11+$G11+$H11+$I11+#REF!+$J11)&lt;0</formula>
    </cfRule>
  </conditionalFormatting>
  <dataValidations count="2">
    <dataValidation imeMode="hiragana" allowBlank="1" sqref="C2:J2"/>
    <dataValidation imeMode="off" allowBlank="1" sqref="D11:J27"/>
  </dataValidations>
  <printOptions horizontalCentered="1" verticalCentered="1"/>
  <pageMargins left="0.31496062992125984" right="0.31496062992125984"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市町村調査表１を加工</vt:lpstr>
      <vt:lpstr>執行成果概要貼付用・HP公表用</vt:lpstr>
      <vt:lpstr>市町村調査表１を加工!Print_Area</vt:lpstr>
      <vt:lpstr>執行成果概要貼付用・HP公表用!Print_Area</vt:lpstr>
      <vt:lpstr>市町村調査表１を加工!Print_Titles</vt:lpstr>
      <vt:lpstr>執行成果概要貼付用・HP公表用!Print_Titles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2024-10-10T11:36:45Z</dcterms:created>
  <dcterms:modified xsi:type="dcterms:W3CDTF">2026-08-26T05:35:44Z</dcterms:modified>
</cp:coreProperties>
</file>